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1\Home$\Hyamyalyajnen.O\Desktop\Работа\ИНФО на сайт\2024\"/>
    </mc:Choice>
  </mc:AlternateContent>
  <bookViews>
    <workbookView xWindow="-120" yWindow="-120" windowWidth="29040" windowHeight="15840" activeTab="1"/>
  </bookViews>
  <sheets>
    <sheet name="январь 2024" sheetId="1" r:id="rId1"/>
    <sheet name="февраль 2024" sheetId="2" r:id="rId2"/>
  </sheets>
  <definedNames>
    <definedName name="asda" localSheetId="1">#REF!</definedName>
    <definedName name="asda" localSheetId="0">#REF!</definedName>
    <definedName name="asda">#REF!</definedName>
    <definedName name="l" localSheetId="1">#REF!</definedName>
    <definedName name="l" localSheetId="0">#REF!</definedName>
    <definedName name="l">#REF!</definedName>
    <definedName name="_xlnm.Database" localSheetId="1">#REF!</definedName>
    <definedName name="_xlnm.Database" localSheetId="0">#REF!</definedName>
    <definedName name="_xlnm.Database">#REF!</definedName>
    <definedName name="рп" localSheetId="1">#REF!</definedName>
    <definedName name="рп" localSheetId="0">#REF!</definedName>
    <definedName name="рп">#REF!</definedName>
    <definedName name="сент" localSheetId="1">#REF!</definedName>
    <definedName name="сент" localSheetId="0">#REF!</definedName>
    <definedName name="сент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  <c r="F12" i="2"/>
  <c r="E12" i="2"/>
  <c r="B20" i="2"/>
  <c r="B19" i="2"/>
  <c r="G18" i="2"/>
  <c r="F18" i="2"/>
  <c r="E18" i="2"/>
  <c r="B17" i="2"/>
  <c r="B16" i="2"/>
  <c r="G15" i="2"/>
  <c r="F15" i="2"/>
  <c r="E15" i="2"/>
  <c r="D15" i="2"/>
  <c r="C15" i="2"/>
  <c r="B14" i="2"/>
  <c r="G12" i="2"/>
  <c r="D12" i="2"/>
  <c r="C12" i="2"/>
  <c r="B11" i="2"/>
  <c r="B10" i="2"/>
  <c r="G9" i="2"/>
  <c r="F9" i="2"/>
  <c r="E9" i="2"/>
  <c r="D9" i="2"/>
  <c r="C9" i="2"/>
  <c r="B8" i="2"/>
  <c r="B7" i="2"/>
  <c r="F6" i="2"/>
  <c r="E6" i="2"/>
  <c r="D6" i="2"/>
  <c r="C6" i="2"/>
  <c r="B18" i="2" l="1"/>
  <c r="B6" i="2"/>
  <c r="B13" i="2"/>
  <c r="B15" i="2"/>
  <c r="B12" i="2"/>
  <c r="B9" i="2"/>
  <c r="B20" i="1"/>
  <c r="B19" i="1"/>
  <c r="G18" i="1"/>
  <c r="F18" i="1"/>
  <c r="E18" i="1"/>
  <c r="B17" i="1"/>
  <c r="B16" i="1"/>
  <c r="G15" i="1"/>
  <c r="F15" i="1"/>
  <c r="E15" i="1"/>
  <c r="D15" i="1"/>
  <c r="C15" i="1"/>
  <c r="B14" i="1"/>
  <c r="B13" i="1"/>
  <c r="G12" i="1"/>
  <c r="F12" i="1"/>
  <c r="E12" i="1"/>
  <c r="D12" i="1"/>
  <c r="C12" i="1"/>
  <c r="B11" i="1"/>
  <c r="B10" i="1"/>
  <c r="F9" i="1"/>
  <c r="E9" i="1"/>
  <c r="D9" i="1"/>
  <c r="C9" i="1"/>
  <c r="B8" i="1"/>
  <c r="B7" i="1"/>
  <c r="F6" i="1"/>
  <c r="E6" i="1"/>
  <c r="D6" i="1"/>
  <c r="C6" i="1"/>
  <c r="B18" i="1" l="1"/>
  <c r="B9" i="1"/>
  <c r="G9" i="1"/>
  <c r="G6" i="1"/>
  <c r="B15" i="1"/>
  <c r="B12" i="1"/>
  <c r="B6" i="1"/>
</calcChain>
</file>

<file path=xl/sharedStrings.xml><?xml version="1.0" encoding="utf-8"?>
<sst xmlns="http://schemas.openxmlformats.org/spreadsheetml/2006/main" count="60" uniqueCount="18">
  <si>
    <t>Ленинградская область</t>
  </si>
  <si>
    <t>Полезный отпуск электрической энергии Потребителям, присоединеным к сетям</t>
  </si>
  <si>
    <t>электрическая энергия, кВт*ч</t>
  </si>
  <si>
    <t>электрическая мощность, МВт</t>
  </si>
  <si>
    <t>ВСЕГО</t>
  </si>
  <si>
    <t>ВН</t>
  </si>
  <si>
    <t>СН1</t>
  </si>
  <si>
    <t>СН2</t>
  </si>
  <si>
    <t>НН</t>
  </si>
  <si>
    <t>ОАО "Ленинградская областная управляющая электросетевая компания"</t>
  </si>
  <si>
    <t>"Прочие потребители"</t>
  </si>
  <si>
    <t>"Население и потребители, приравненные к населению"</t>
  </si>
  <si>
    <t>МП "Всеволожское предприятие электрических сетей"</t>
  </si>
  <si>
    <t>ОАО"ОБОРОНЭНЕРГО"</t>
  </si>
  <si>
    <t>ООО "Сетевое предприятие "Росэнерго"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</si>
  <si>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январь 2024 года</t>
  </si>
  <si>
    <t>ООО "Подпорожские электрические сети"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</si>
  <si>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февраль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</si>
</sst>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[Red]\-#,##0\ "/>
    <numFmt numFmtId="165" formatCode="#,##0.000_ ;[Red]\-#,##0.000\ "/>
    <numFmt numFmtId="166" formatCode="#,##0.000"/>
    <numFmt numFmtId="167" formatCode="0.000"/>
    <numFmt numFmtId="168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8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Fill="0" applyBorder="0" applyAlignment="0" applyProtection="0">
      <alignment horizontal="left"/>
    </xf>
    <xf numFmtId="0" fontId="7" fillId="0" borderId="0"/>
    <xf numFmtId="168" fontId="7" fillId="0" borderId="0" applyFont="0" applyFill="0" applyBorder="0" applyAlignment="0" applyProtection="0"/>
  </cellStyleXfs>
  <cellXfs count="71">
    <xf numFmtId="0" fontId="0" fillId="0" borderId="0" xfId="0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vertical="top"/>
    </xf>
    <xf numFmtId="164" fontId="3" fillId="0" borderId="14" xfId="1" applyNumberFormat="1" applyFont="1" applyFill="1" applyBorder="1" applyAlignment="1">
      <alignment horizontal="right"/>
    </xf>
    <xf numFmtId="164" fontId="3" fillId="0" borderId="15" xfId="1" applyNumberFormat="1" applyFont="1" applyFill="1" applyBorder="1"/>
    <xf numFmtId="164" fontId="3" fillId="0" borderId="16" xfId="1" applyNumberFormat="1" applyFont="1" applyFill="1" applyBorder="1"/>
    <xf numFmtId="164" fontId="3" fillId="0" borderId="17" xfId="1" applyNumberFormat="1" applyFont="1" applyFill="1" applyBorder="1"/>
    <xf numFmtId="165" fontId="3" fillId="0" borderId="18" xfId="1" applyNumberFormat="1" applyFont="1" applyFill="1" applyBorder="1"/>
    <xf numFmtId="166" fontId="3" fillId="0" borderId="15" xfId="1" applyNumberFormat="1" applyFont="1" applyFill="1" applyBorder="1"/>
    <xf numFmtId="166" fontId="3" fillId="0" borderId="16" xfId="1" applyNumberFormat="1" applyFont="1" applyFill="1" applyBorder="1"/>
    <xf numFmtId="166" fontId="4" fillId="0" borderId="16" xfId="0" applyNumberFormat="1" applyFont="1" applyBorder="1"/>
    <xf numFmtId="0" fontId="5" fillId="0" borderId="19" xfId="1" applyFont="1" applyFill="1" applyBorder="1" applyAlignment="1">
      <alignment horizontal="right"/>
    </xf>
    <xf numFmtId="164" fontId="5" fillId="0" borderId="19" xfId="1" applyNumberFormat="1" applyFont="1" applyFill="1" applyBorder="1" applyAlignment="1">
      <alignment horizontal="right"/>
    </xf>
    <xf numFmtId="3" fontId="6" fillId="0" borderId="21" xfId="0" applyNumberFormat="1" applyFont="1" applyBorder="1"/>
    <xf numFmtId="164" fontId="5" fillId="0" borderId="22" xfId="1" applyNumberFormat="1" applyFont="1" applyFill="1" applyBorder="1"/>
    <xf numFmtId="164" fontId="5" fillId="0" borderId="20" xfId="1" applyNumberFormat="1" applyFont="1" applyFill="1" applyBorder="1"/>
    <xf numFmtId="164" fontId="5" fillId="0" borderId="21" xfId="1" applyNumberFormat="1" applyFont="1" applyFill="1" applyBorder="1"/>
    <xf numFmtId="0" fontId="0" fillId="0" borderId="21" xfId="0" applyBorder="1"/>
    <xf numFmtId="164" fontId="5" fillId="0" borderId="23" xfId="1" applyNumberFormat="1" applyFont="1" applyFill="1" applyBorder="1"/>
    <xf numFmtId="164" fontId="5" fillId="0" borderId="24" xfId="1" applyNumberFormat="1" applyFont="1" applyFill="1" applyBorder="1" applyAlignment="1">
      <alignment horizontal="right"/>
    </xf>
    <xf numFmtId="3" fontId="5" fillId="0" borderId="25" xfId="1" applyNumberFormat="1" applyFont="1" applyFill="1" applyBorder="1"/>
    <xf numFmtId="3" fontId="5" fillId="0" borderId="26" xfId="1" applyNumberFormat="1" applyFont="1" applyFill="1" applyBorder="1"/>
    <xf numFmtId="164" fontId="5" fillId="0" borderId="25" xfId="1" applyNumberFormat="1" applyFont="1" applyFill="1" applyBorder="1"/>
    <xf numFmtId="164" fontId="5" fillId="0" borderId="26" xfId="1" applyNumberFormat="1" applyFont="1" applyFill="1" applyBorder="1"/>
    <xf numFmtId="164" fontId="5" fillId="0" borderId="27" xfId="1" applyNumberFormat="1" applyFont="1" applyFill="1" applyBorder="1"/>
    <xf numFmtId="164" fontId="3" fillId="0" borderId="28" xfId="1" applyNumberFormat="1" applyFont="1" applyFill="1" applyBorder="1" applyAlignment="1">
      <alignment horizontal="right"/>
    </xf>
    <xf numFmtId="3" fontId="3" fillId="0" borderId="29" xfId="1" applyNumberFormat="1" applyFont="1" applyFill="1" applyBorder="1"/>
    <xf numFmtId="3" fontId="3" fillId="0" borderId="16" xfId="1" applyNumberFormat="1" applyFont="1" applyFill="1" applyBorder="1"/>
    <xf numFmtId="3" fontId="3" fillId="0" borderId="17" xfId="1" applyNumberFormat="1" applyFont="1" applyFill="1" applyBorder="1"/>
    <xf numFmtId="167" fontId="3" fillId="0" borderId="16" xfId="1" applyNumberFormat="1" applyFont="1" applyFill="1" applyBorder="1"/>
    <xf numFmtId="167" fontId="3" fillId="0" borderId="17" xfId="1" applyNumberFormat="1" applyFont="1" applyFill="1" applyBorder="1"/>
    <xf numFmtId="3" fontId="6" fillId="0" borderId="20" xfId="0" applyNumberFormat="1" applyFont="1" applyBorder="1"/>
    <xf numFmtId="3" fontId="5" fillId="0" borderId="21" xfId="1" applyNumberFormat="1" applyFont="1" applyFill="1" applyBorder="1"/>
    <xf numFmtId="3" fontId="5" fillId="0" borderId="23" xfId="1" applyNumberFormat="1" applyFont="1" applyFill="1" applyBorder="1"/>
    <xf numFmtId="164" fontId="5" fillId="0" borderId="19" xfId="1" applyNumberFormat="1" applyFont="1" applyFill="1" applyBorder="1"/>
    <xf numFmtId="164" fontId="5" fillId="0" borderId="24" xfId="1" applyNumberFormat="1" applyFont="1" applyFill="1" applyBorder="1"/>
    <xf numFmtId="3" fontId="5" fillId="0" borderId="27" xfId="1" applyNumberFormat="1" applyFont="1" applyFill="1" applyBorder="1"/>
    <xf numFmtId="164" fontId="5" fillId="0" borderId="30" xfId="1" applyNumberFormat="1" applyFont="1" applyFill="1" applyBorder="1" applyAlignment="1">
      <alignment horizontal="right"/>
    </xf>
    <xf numFmtId="3" fontId="6" fillId="0" borderId="31" xfId="0" applyNumberFormat="1" applyFont="1" applyBorder="1"/>
    <xf numFmtId="164" fontId="5" fillId="0" borderId="32" xfId="1" applyNumberFormat="1" applyFont="1" applyFill="1" applyBorder="1" applyAlignment="1">
      <alignment horizontal="right"/>
    </xf>
    <xf numFmtId="3" fontId="5" fillId="0" borderId="33" xfId="1" applyNumberFormat="1" applyFont="1" applyFill="1" applyBorder="1"/>
    <xf numFmtId="3" fontId="3" fillId="0" borderId="15" xfId="1" applyNumberFormat="1" applyFont="1" applyFill="1" applyBorder="1"/>
    <xf numFmtId="3" fontId="10" fillId="0" borderId="21" xfId="1" applyNumberFormat="1" applyFont="1" applyFill="1" applyBorder="1"/>
    <xf numFmtId="3" fontId="10" fillId="0" borderId="23" xfId="1" applyNumberFormat="1" applyFont="1" applyFill="1" applyBorder="1"/>
    <xf numFmtId="3" fontId="10" fillId="0" borderId="27" xfId="1" applyNumberFormat="1" applyFont="1" applyFill="1" applyBorder="1"/>
    <xf numFmtId="3" fontId="10" fillId="0" borderId="20" xfId="0" applyNumberFormat="1" applyFont="1" applyFill="1" applyBorder="1"/>
    <xf numFmtId="3" fontId="10" fillId="0" borderId="21" xfId="0" applyNumberFormat="1" applyFont="1" applyBorder="1"/>
    <xf numFmtId="3" fontId="10" fillId="0" borderId="25" xfId="1" applyNumberFormat="1" applyFont="1" applyFill="1" applyBorder="1"/>
    <xf numFmtId="3" fontId="10" fillId="0" borderId="26" xfId="1" applyNumberFormat="1" applyFont="1" applyFill="1" applyBorder="1"/>
    <xf numFmtId="3" fontId="10" fillId="0" borderId="26" xfId="0" applyNumberFormat="1" applyFont="1" applyBorder="1"/>
    <xf numFmtId="164" fontId="0" fillId="0" borderId="0" xfId="0" applyNumberFormat="1"/>
    <xf numFmtId="3" fontId="10" fillId="0" borderId="23" xfId="0" applyNumberFormat="1" applyFont="1" applyBorder="1"/>
    <xf numFmtId="3" fontId="10" fillId="0" borderId="27" xfId="0" applyNumberFormat="1" applyFont="1" applyBorder="1"/>
    <xf numFmtId="167" fontId="3" fillId="0" borderId="34" xfId="1" applyNumberFormat="1" applyFont="1" applyFill="1" applyBorder="1"/>
    <xf numFmtId="0" fontId="5" fillId="2" borderId="19" xfId="1" applyFont="1" applyFill="1" applyBorder="1" applyAlignment="1">
      <alignment horizontal="right"/>
    </xf>
    <xf numFmtId="166" fontId="4" fillId="0" borderId="17" xfId="0" applyNumberFormat="1" applyFont="1" applyBorder="1"/>
    <xf numFmtId="165" fontId="0" fillId="0" borderId="0" xfId="0" applyNumberFormat="1"/>
    <xf numFmtId="0" fontId="5" fillId="2" borderId="32" xfId="1" applyFont="1" applyFill="1" applyBorder="1" applyAlignment="1">
      <alignment horizontal="right"/>
    </xf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</cellXfs>
  <cellStyles count="13">
    <cellStyle name="МуSch" xfId="10"/>
    <cellStyle name="Обычный" xfId="0" builtinId="0"/>
    <cellStyle name="Обычный 10 2 2" xfId="2"/>
    <cellStyle name="Обычный 115" xfId="3"/>
    <cellStyle name="Обычный 2" xfId="1"/>
    <cellStyle name="Обычный 2 68" xfId="4"/>
    <cellStyle name="Обычный 4 2 2" xfId="11"/>
    <cellStyle name="Обычный 61" xfId="5"/>
    <cellStyle name="Обычный 85" xfId="6"/>
    <cellStyle name="Стиль 1" xfId="7"/>
    <cellStyle name="Финансовый 2" xfId="9"/>
    <cellStyle name="Финансовый 3" xfId="12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activeCell="D27" sqref="D27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3" customWidth="1"/>
    <col min="4" max="4" width="12.140625" customWidth="1"/>
    <col min="5" max="5" width="12.28515625" customWidth="1"/>
    <col min="6" max="6" width="11.28515625" bestFit="1" customWidth="1"/>
    <col min="8" max="8" width="9.140625" customWidth="1"/>
    <col min="11" max="11" width="9.7109375" customWidth="1"/>
  </cols>
  <sheetData>
    <row r="1" spans="1:11" ht="15" customHeight="1" x14ac:dyDescent="0.25">
      <c r="A1" s="64" t="s">
        <v>15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15.75" thickBot="1" x14ac:dyDescent="0.3">
      <c r="A3" s="65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15.75" customHeight="1" thickBot="1" x14ac:dyDescent="0.3">
      <c r="A4" s="66" t="s">
        <v>1</v>
      </c>
      <c r="B4" s="68" t="s">
        <v>2</v>
      </c>
      <c r="C4" s="69"/>
      <c r="D4" s="69"/>
      <c r="E4" s="69"/>
      <c r="F4" s="70"/>
      <c r="G4" s="68" t="s">
        <v>3</v>
      </c>
      <c r="H4" s="69"/>
      <c r="I4" s="69"/>
      <c r="J4" s="69"/>
      <c r="K4" s="70"/>
    </row>
    <row r="5" spans="1:11" ht="15.75" thickBot="1" x14ac:dyDescent="0.3">
      <c r="A5" s="67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0" si="0">C6+D6+E6+F6</f>
        <v>278588206</v>
      </c>
      <c r="C6" s="10">
        <f>C7+C8</f>
        <v>2494202</v>
      </c>
      <c r="D6" s="11">
        <f>D7+D8</f>
        <v>648338</v>
      </c>
      <c r="E6" s="11">
        <f>E7+E8</f>
        <v>116153430</v>
      </c>
      <c r="F6" s="12">
        <f>F7+F8</f>
        <v>159292236</v>
      </c>
      <c r="G6" s="13">
        <f>SUM(H6:K6)</f>
        <v>31.724578999999999</v>
      </c>
      <c r="H6" s="14">
        <v>4.2999999999999997E-2</v>
      </c>
      <c r="I6" s="15"/>
      <c r="J6" s="16">
        <v>26.126061</v>
      </c>
      <c r="K6" s="61">
        <v>5.5555180000000002</v>
      </c>
    </row>
    <row r="7" spans="1:11" x14ac:dyDescent="0.25">
      <c r="A7" s="17" t="s">
        <v>10</v>
      </c>
      <c r="B7" s="18">
        <f t="shared" si="0"/>
        <v>139739195</v>
      </c>
      <c r="C7" s="51">
        <v>2494202</v>
      </c>
      <c r="D7" s="52">
        <v>648338</v>
      </c>
      <c r="E7" s="52">
        <v>100245012</v>
      </c>
      <c r="F7" s="57">
        <v>36351643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138849011</v>
      </c>
      <c r="C8" s="53">
        <v>0</v>
      </c>
      <c r="D8" s="54">
        <v>0</v>
      </c>
      <c r="E8" s="55">
        <v>15908418</v>
      </c>
      <c r="F8" s="58">
        <v>122940593</v>
      </c>
      <c r="G8" s="20"/>
      <c r="H8" s="28"/>
      <c r="I8" s="29"/>
      <c r="J8" s="29"/>
      <c r="K8" s="30"/>
    </row>
    <row r="9" spans="1:11" x14ac:dyDescent="0.25">
      <c r="A9" s="8" t="s">
        <v>12</v>
      </c>
      <c r="B9" s="31">
        <f t="shared" si="0"/>
        <v>29147821</v>
      </c>
      <c r="C9" s="32">
        <f>C10+C11</f>
        <v>0</v>
      </c>
      <c r="D9" s="33">
        <f>D10+D11</f>
        <v>0</v>
      </c>
      <c r="E9" s="33">
        <f>E10+E11</f>
        <v>13334144</v>
      </c>
      <c r="F9" s="34">
        <f>F10+F11</f>
        <v>15813677</v>
      </c>
      <c r="G9" s="13">
        <f>SUM(H9:K9)</f>
        <v>4.2826569999999995</v>
      </c>
      <c r="H9" s="10"/>
      <c r="I9" s="11"/>
      <c r="J9" s="59">
        <v>3.9638909999999998</v>
      </c>
      <c r="K9" s="36">
        <v>0.31876599999999999</v>
      </c>
    </row>
    <row r="10" spans="1:11" x14ac:dyDescent="0.25">
      <c r="A10" s="17" t="s">
        <v>10</v>
      </c>
      <c r="B10" s="18">
        <f t="shared" si="0"/>
        <v>12682170</v>
      </c>
      <c r="C10" s="37">
        <v>0</v>
      </c>
      <c r="D10" s="19">
        <v>0</v>
      </c>
      <c r="E10" s="48">
        <v>10309269</v>
      </c>
      <c r="F10" s="49">
        <v>2372901</v>
      </c>
      <c r="G10" s="40"/>
      <c r="H10" s="21"/>
      <c r="I10" s="22"/>
      <c r="J10" s="22"/>
      <c r="K10" s="24"/>
    </row>
    <row r="11" spans="1:11" ht="15.75" thickBot="1" x14ac:dyDescent="0.3">
      <c r="A11" s="17" t="s">
        <v>11</v>
      </c>
      <c r="B11" s="25">
        <f t="shared" si="0"/>
        <v>16465651</v>
      </c>
      <c r="C11" s="26">
        <v>0</v>
      </c>
      <c r="D11" s="27">
        <v>0</v>
      </c>
      <c r="E11" s="48">
        <v>3024875</v>
      </c>
      <c r="F11" s="49">
        <v>13440776</v>
      </c>
      <c r="G11" s="41"/>
      <c r="H11" s="28"/>
      <c r="I11" s="29"/>
      <c r="J11" s="29"/>
      <c r="K11" s="30"/>
    </row>
    <row r="12" spans="1:11" x14ac:dyDescent="0.25">
      <c r="A12" s="8" t="s">
        <v>16</v>
      </c>
      <c r="B12" s="31">
        <f t="shared" si="0"/>
        <v>348897</v>
      </c>
      <c r="C12" s="32">
        <f>C13+C14</f>
        <v>0</v>
      </c>
      <c r="D12" s="33">
        <f>D13+D14</f>
        <v>0</v>
      </c>
      <c r="E12" s="33">
        <f>E13+E14</f>
        <v>212981</v>
      </c>
      <c r="F12" s="34">
        <f>F13+F14</f>
        <v>135916</v>
      </c>
      <c r="G12" s="13">
        <f>SUM(H12:K12)</f>
        <v>0.34500000000000003</v>
      </c>
      <c r="H12" s="10"/>
      <c r="I12" s="11"/>
      <c r="J12" s="59">
        <v>0.23300000000000001</v>
      </c>
      <c r="K12" s="36">
        <v>0.112</v>
      </c>
    </row>
    <row r="13" spans="1:11" x14ac:dyDescent="0.25">
      <c r="A13" s="17" t="s">
        <v>10</v>
      </c>
      <c r="B13" s="43">
        <f t="shared" si="0"/>
        <v>287355</v>
      </c>
      <c r="C13" s="44">
        <v>0</v>
      </c>
      <c r="D13" s="19">
        <v>0</v>
      </c>
      <c r="E13" s="48">
        <v>212981</v>
      </c>
      <c r="F13" s="49">
        <v>74374</v>
      </c>
      <c r="G13" s="40"/>
      <c r="H13" s="21"/>
      <c r="I13" s="22"/>
      <c r="J13" s="22"/>
      <c r="K13" s="24"/>
    </row>
    <row r="14" spans="1:11" ht="15.75" thickBot="1" x14ac:dyDescent="0.3">
      <c r="A14" s="17" t="s">
        <v>11</v>
      </c>
      <c r="B14" s="45">
        <f t="shared" si="0"/>
        <v>61542</v>
      </c>
      <c r="C14" s="46">
        <v>0</v>
      </c>
      <c r="D14" s="27">
        <v>0</v>
      </c>
      <c r="E14" s="27">
        <v>0</v>
      </c>
      <c r="F14" s="42">
        <v>61542</v>
      </c>
      <c r="G14" s="41"/>
      <c r="H14" s="28"/>
      <c r="I14" s="29"/>
      <c r="J14" s="29"/>
      <c r="K14" s="30"/>
    </row>
    <row r="15" spans="1:11" x14ac:dyDescent="0.25">
      <c r="A15" s="8" t="s">
        <v>13</v>
      </c>
      <c r="B15" s="31">
        <f t="shared" si="0"/>
        <v>492275</v>
      </c>
      <c r="C15" s="32">
        <f>C16+C17</f>
        <v>0</v>
      </c>
      <c r="D15" s="33">
        <f>D16+D17</f>
        <v>0</v>
      </c>
      <c r="E15" s="33">
        <f>E16+E17</f>
        <v>10929</v>
      </c>
      <c r="F15" s="34">
        <f>F16+F17</f>
        <v>481346</v>
      </c>
      <c r="G15" s="13">
        <f>SUM(H15:K15)</f>
        <v>6.0000000000000001E-3</v>
      </c>
      <c r="H15" s="10"/>
      <c r="I15" s="11"/>
      <c r="J15" s="35"/>
      <c r="K15" s="36">
        <v>6.0000000000000001E-3</v>
      </c>
    </row>
    <row r="16" spans="1:11" x14ac:dyDescent="0.25">
      <c r="A16" s="17" t="s">
        <v>10</v>
      </c>
      <c r="B16" s="43">
        <f t="shared" si="0"/>
        <v>278505</v>
      </c>
      <c r="C16" s="44">
        <v>0</v>
      </c>
      <c r="D16" s="38">
        <v>0</v>
      </c>
      <c r="E16" s="48">
        <v>10929</v>
      </c>
      <c r="F16" s="49">
        <v>267576</v>
      </c>
      <c r="G16" s="40"/>
      <c r="H16" s="21"/>
      <c r="I16" s="22"/>
      <c r="J16" s="22"/>
      <c r="K16" s="24"/>
    </row>
    <row r="17" spans="1:11" ht="15.75" thickBot="1" x14ac:dyDescent="0.3">
      <c r="A17" s="17" t="s">
        <v>11</v>
      </c>
      <c r="B17" s="45">
        <f t="shared" si="0"/>
        <v>213770</v>
      </c>
      <c r="C17" s="46">
        <v>0</v>
      </c>
      <c r="D17" s="27">
        <v>0</v>
      </c>
      <c r="E17" s="48">
        <v>0</v>
      </c>
      <c r="F17" s="50">
        <v>213770</v>
      </c>
      <c r="G17" s="41"/>
      <c r="H17" s="28"/>
      <c r="I17" s="29"/>
      <c r="J17" s="29"/>
      <c r="K17" s="30"/>
    </row>
    <row r="18" spans="1:11" x14ac:dyDescent="0.25">
      <c r="A18" s="8" t="s">
        <v>14</v>
      </c>
      <c r="B18" s="9">
        <f t="shared" si="0"/>
        <v>463377</v>
      </c>
      <c r="C18" s="47"/>
      <c r="D18" s="33"/>
      <c r="E18" s="33">
        <f>E19+E20</f>
        <v>424154</v>
      </c>
      <c r="F18" s="34">
        <f>F19+F20</f>
        <v>39223</v>
      </c>
      <c r="G18" s="13">
        <f>SUM(H18:K18)</f>
        <v>1.9E-2</v>
      </c>
      <c r="H18" s="10"/>
      <c r="I18" s="11"/>
      <c r="J18" s="59">
        <v>1.9E-2</v>
      </c>
      <c r="K18" s="36"/>
    </row>
    <row r="19" spans="1:11" x14ac:dyDescent="0.25">
      <c r="A19" s="60" t="s">
        <v>10</v>
      </c>
      <c r="B19" s="18">
        <f t="shared" si="0"/>
        <v>424154</v>
      </c>
      <c r="C19" s="37">
        <v>0</v>
      </c>
      <c r="D19" s="19">
        <v>0</v>
      </c>
      <c r="E19" s="48">
        <v>424154</v>
      </c>
      <c r="F19" s="39">
        <v>0</v>
      </c>
      <c r="G19" s="40"/>
      <c r="H19" s="21"/>
      <c r="I19" s="22"/>
      <c r="J19" s="22"/>
      <c r="K19" s="24"/>
    </row>
    <row r="20" spans="1:11" ht="15.75" thickBot="1" x14ac:dyDescent="0.3">
      <c r="A20" s="63" t="s">
        <v>11</v>
      </c>
      <c r="B20" s="25">
        <f t="shared" si="0"/>
        <v>39223</v>
      </c>
      <c r="C20" s="26">
        <v>0</v>
      </c>
      <c r="D20" s="27">
        <v>0</v>
      </c>
      <c r="E20" s="27">
        <v>0</v>
      </c>
      <c r="F20" s="42">
        <v>39223</v>
      </c>
      <c r="G20" s="41"/>
      <c r="H20" s="28"/>
      <c r="I20" s="29"/>
      <c r="J20" s="29"/>
      <c r="K20" s="30"/>
    </row>
    <row r="22" spans="1:11" x14ac:dyDescent="0.25">
      <c r="B22" s="56"/>
    </row>
    <row r="23" spans="1:11" x14ac:dyDescent="0.25">
      <c r="B23" s="56"/>
      <c r="G23" s="62"/>
    </row>
    <row r="24" spans="1:11" x14ac:dyDescent="0.25">
      <c r="B24" s="56"/>
    </row>
    <row r="25" spans="1:11" x14ac:dyDescent="0.25">
      <c r="B25" s="56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L27" sqref="L27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3" customWidth="1"/>
    <col min="4" max="4" width="12.140625" customWidth="1"/>
    <col min="5" max="5" width="12.28515625" customWidth="1"/>
    <col min="6" max="6" width="11.28515625" bestFit="1" customWidth="1"/>
    <col min="8" max="8" width="9.140625" customWidth="1"/>
    <col min="11" max="11" width="9.7109375" customWidth="1"/>
  </cols>
  <sheetData>
    <row r="1" spans="1:11" ht="15" customHeight="1" x14ac:dyDescent="0.25">
      <c r="A1" s="64" t="s">
        <v>17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15.75" thickBot="1" x14ac:dyDescent="0.3">
      <c r="A3" s="65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15.75" customHeight="1" thickBot="1" x14ac:dyDescent="0.3">
      <c r="A4" s="66" t="s">
        <v>1</v>
      </c>
      <c r="B4" s="68" t="s">
        <v>2</v>
      </c>
      <c r="C4" s="69"/>
      <c r="D4" s="69"/>
      <c r="E4" s="69"/>
      <c r="F4" s="70"/>
      <c r="G4" s="68" t="s">
        <v>3</v>
      </c>
      <c r="H4" s="69"/>
      <c r="I4" s="69"/>
      <c r="J4" s="69"/>
      <c r="K4" s="70"/>
    </row>
    <row r="5" spans="1:11" ht="15.75" thickBot="1" x14ac:dyDescent="0.3">
      <c r="A5" s="67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0" si="0">C6+D6+E6+F6</f>
        <v>252274663</v>
      </c>
      <c r="C6" s="10">
        <f>C7+C8</f>
        <v>2329007</v>
      </c>
      <c r="D6" s="11">
        <f>D7+D8</f>
        <v>620968</v>
      </c>
      <c r="E6" s="11">
        <f>E7+E8</f>
        <v>106339064</v>
      </c>
      <c r="F6" s="12">
        <f>F7+F8</f>
        <v>142985624</v>
      </c>
      <c r="G6" s="13">
        <f>SUM(H6:K6)</f>
        <v>28.902207999999998</v>
      </c>
      <c r="H6" s="14">
        <v>4.2000000000000003E-2</v>
      </c>
      <c r="I6" s="15"/>
      <c r="J6" s="16">
        <v>23.812800999999997</v>
      </c>
      <c r="K6" s="61">
        <v>5.0474069999999998</v>
      </c>
    </row>
    <row r="7" spans="1:11" x14ac:dyDescent="0.25">
      <c r="A7" s="17" t="s">
        <v>10</v>
      </c>
      <c r="B7" s="18">
        <f t="shared" si="0"/>
        <v>130096995</v>
      </c>
      <c r="C7" s="51">
        <v>2329007</v>
      </c>
      <c r="D7" s="52">
        <v>620968</v>
      </c>
      <c r="E7" s="52">
        <v>93011233</v>
      </c>
      <c r="F7" s="57">
        <v>34135787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122177668</v>
      </c>
      <c r="C8" s="53">
        <v>0</v>
      </c>
      <c r="D8" s="54">
        <v>0</v>
      </c>
      <c r="E8" s="55">
        <v>13327831</v>
      </c>
      <c r="F8" s="58">
        <v>108849837</v>
      </c>
      <c r="G8" s="20"/>
      <c r="H8" s="28"/>
      <c r="I8" s="29"/>
      <c r="J8" s="29"/>
      <c r="K8" s="30"/>
    </row>
    <row r="9" spans="1:11" x14ac:dyDescent="0.25">
      <c r="A9" s="8" t="s">
        <v>12</v>
      </c>
      <c r="B9" s="31">
        <f t="shared" si="0"/>
        <v>27262649</v>
      </c>
      <c r="C9" s="32">
        <f>C10+C11</f>
        <v>0</v>
      </c>
      <c r="D9" s="33">
        <f>D10+D11</f>
        <v>0</v>
      </c>
      <c r="E9" s="33">
        <f>E10+E11</f>
        <v>11347962</v>
      </c>
      <c r="F9" s="34">
        <f>F10+F11</f>
        <v>15914687</v>
      </c>
      <c r="G9" s="13">
        <f>SUM(H9:K9)</f>
        <v>4.348884</v>
      </c>
      <c r="H9" s="10"/>
      <c r="I9" s="11"/>
      <c r="J9" s="59">
        <v>4.0229410000000003</v>
      </c>
      <c r="K9" s="36">
        <v>0.32594299999999998</v>
      </c>
    </row>
    <row r="10" spans="1:11" x14ac:dyDescent="0.25">
      <c r="A10" s="17" t="s">
        <v>10</v>
      </c>
      <c r="B10" s="18">
        <f t="shared" si="0"/>
        <v>12264521</v>
      </c>
      <c r="C10" s="37">
        <v>0</v>
      </c>
      <c r="D10" s="19">
        <v>0</v>
      </c>
      <c r="E10" s="48">
        <v>9459944</v>
      </c>
      <c r="F10" s="49">
        <v>2804577</v>
      </c>
      <c r="G10" s="40"/>
      <c r="H10" s="21"/>
      <c r="I10" s="22"/>
      <c r="J10" s="22"/>
      <c r="K10" s="24"/>
    </row>
    <row r="11" spans="1:11" ht="15.75" thickBot="1" x14ac:dyDescent="0.3">
      <c r="A11" s="17" t="s">
        <v>11</v>
      </c>
      <c r="B11" s="25">
        <f t="shared" si="0"/>
        <v>14998128</v>
      </c>
      <c r="C11" s="26">
        <v>0</v>
      </c>
      <c r="D11" s="27">
        <v>0</v>
      </c>
      <c r="E11" s="48">
        <v>1888018</v>
      </c>
      <c r="F11" s="49">
        <v>13110110</v>
      </c>
      <c r="G11" s="41"/>
      <c r="H11" s="28"/>
      <c r="I11" s="29"/>
      <c r="J11" s="29"/>
      <c r="K11" s="30"/>
    </row>
    <row r="12" spans="1:11" x14ac:dyDescent="0.25">
      <c r="A12" s="8" t="s">
        <v>16</v>
      </c>
      <c r="B12" s="31">
        <f t="shared" si="0"/>
        <v>275098</v>
      </c>
      <c r="C12" s="32">
        <f>C13+C14</f>
        <v>0</v>
      </c>
      <c r="D12" s="33">
        <f>D13+D14</f>
        <v>0</v>
      </c>
      <c r="E12" s="33">
        <f>E13+E14</f>
        <v>158427</v>
      </c>
      <c r="F12" s="34">
        <f>F13+F14</f>
        <v>116671</v>
      </c>
      <c r="G12" s="13">
        <f>SUM(H12:K12)</f>
        <v>0.33800000000000002</v>
      </c>
      <c r="H12" s="10"/>
      <c r="I12" s="11"/>
      <c r="J12" s="59">
        <v>0.22500000000000001</v>
      </c>
      <c r="K12" s="36">
        <v>0.113</v>
      </c>
    </row>
    <row r="13" spans="1:11" x14ac:dyDescent="0.25">
      <c r="A13" s="17" t="s">
        <v>10</v>
      </c>
      <c r="B13" s="43">
        <f t="shared" si="0"/>
        <v>227197</v>
      </c>
      <c r="C13" s="44">
        <v>0</v>
      </c>
      <c r="D13" s="19">
        <v>0</v>
      </c>
      <c r="E13" s="48">
        <v>158427</v>
      </c>
      <c r="F13" s="49">
        <v>68770</v>
      </c>
      <c r="G13" s="40"/>
      <c r="H13" s="21"/>
      <c r="I13" s="22"/>
      <c r="J13" s="22"/>
      <c r="K13" s="24"/>
    </row>
    <row r="14" spans="1:11" ht="15.75" thickBot="1" x14ac:dyDescent="0.3">
      <c r="A14" s="17" t="s">
        <v>11</v>
      </c>
      <c r="B14" s="45">
        <f t="shared" si="0"/>
        <v>47901</v>
      </c>
      <c r="C14" s="46">
        <v>0</v>
      </c>
      <c r="D14" s="27">
        <v>0</v>
      </c>
      <c r="E14" s="27">
        <v>0</v>
      </c>
      <c r="F14" s="42">
        <v>47901</v>
      </c>
      <c r="G14" s="41"/>
      <c r="H14" s="28"/>
      <c r="I14" s="29"/>
      <c r="J14" s="29"/>
      <c r="K14" s="30"/>
    </row>
    <row r="15" spans="1:11" x14ac:dyDescent="0.25">
      <c r="A15" s="8" t="s">
        <v>13</v>
      </c>
      <c r="B15" s="31">
        <f t="shared" si="0"/>
        <v>456268</v>
      </c>
      <c r="C15" s="32">
        <f>C16+C17</f>
        <v>0</v>
      </c>
      <c r="D15" s="33">
        <f>D16+D17</f>
        <v>0</v>
      </c>
      <c r="E15" s="33">
        <f>E16+E17</f>
        <v>8058</v>
      </c>
      <c r="F15" s="34">
        <f>F16+F17</f>
        <v>448210</v>
      </c>
      <c r="G15" s="13">
        <f>SUM(H15:K15)</f>
        <v>5.0000000000000001E-3</v>
      </c>
      <c r="H15" s="10"/>
      <c r="I15" s="11"/>
      <c r="J15" s="35"/>
      <c r="K15" s="36">
        <v>5.0000000000000001E-3</v>
      </c>
    </row>
    <row r="16" spans="1:11" x14ac:dyDescent="0.25">
      <c r="A16" s="17" t="s">
        <v>10</v>
      </c>
      <c r="B16" s="43">
        <f t="shared" si="0"/>
        <v>279731</v>
      </c>
      <c r="C16" s="44">
        <v>0</v>
      </c>
      <c r="D16" s="38">
        <v>0</v>
      </c>
      <c r="E16" s="48">
        <v>8058</v>
      </c>
      <c r="F16" s="49">
        <v>271673</v>
      </c>
      <c r="G16" s="40"/>
      <c r="H16" s="21"/>
      <c r="I16" s="22"/>
      <c r="J16" s="22"/>
      <c r="K16" s="24"/>
    </row>
    <row r="17" spans="1:11" ht="15.75" thickBot="1" x14ac:dyDescent="0.3">
      <c r="A17" s="17" t="s">
        <v>11</v>
      </c>
      <c r="B17" s="45">
        <f t="shared" si="0"/>
        <v>176537</v>
      </c>
      <c r="C17" s="46">
        <v>0</v>
      </c>
      <c r="D17" s="27">
        <v>0</v>
      </c>
      <c r="E17" s="48">
        <v>0</v>
      </c>
      <c r="F17" s="50">
        <v>176537</v>
      </c>
      <c r="G17" s="41"/>
      <c r="H17" s="28"/>
      <c r="I17" s="29"/>
      <c r="J17" s="29"/>
      <c r="K17" s="30"/>
    </row>
    <row r="18" spans="1:11" x14ac:dyDescent="0.25">
      <c r="A18" s="8" t="s">
        <v>14</v>
      </c>
      <c r="B18" s="9">
        <f t="shared" si="0"/>
        <v>440496</v>
      </c>
      <c r="C18" s="47"/>
      <c r="D18" s="33"/>
      <c r="E18" s="33">
        <f>E19+E20</f>
        <v>400783</v>
      </c>
      <c r="F18" s="34">
        <f>F19+F20</f>
        <v>39713</v>
      </c>
      <c r="G18" s="13">
        <f>SUM(H18:K18)</f>
        <v>1.7999999999999999E-2</v>
      </c>
      <c r="H18" s="10"/>
      <c r="I18" s="11"/>
      <c r="J18" s="59">
        <v>1.7999999999999999E-2</v>
      </c>
      <c r="K18" s="36"/>
    </row>
    <row r="19" spans="1:11" x14ac:dyDescent="0.25">
      <c r="A19" s="60" t="s">
        <v>10</v>
      </c>
      <c r="B19" s="18">
        <f t="shared" si="0"/>
        <v>400783</v>
      </c>
      <c r="C19" s="37">
        <v>0</v>
      </c>
      <c r="D19" s="19">
        <v>0</v>
      </c>
      <c r="E19" s="48">
        <v>400783</v>
      </c>
      <c r="F19" s="39">
        <v>0</v>
      </c>
      <c r="G19" s="40"/>
      <c r="H19" s="21"/>
      <c r="I19" s="22"/>
      <c r="J19" s="22"/>
      <c r="K19" s="24"/>
    </row>
    <row r="20" spans="1:11" ht="15.75" thickBot="1" x14ac:dyDescent="0.3">
      <c r="A20" s="63" t="s">
        <v>11</v>
      </c>
      <c r="B20" s="25">
        <f t="shared" si="0"/>
        <v>39713</v>
      </c>
      <c r="C20" s="26">
        <v>0</v>
      </c>
      <c r="D20" s="27">
        <v>0</v>
      </c>
      <c r="E20" s="27">
        <v>0</v>
      </c>
      <c r="F20" s="42">
        <v>39713</v>
      </c>
      <c r="G20" s="41"/>
      <c r="H20" s="28"/>
      <c r="I20" s="29"/>
      <c r="J20" s="29"/>
      <c r="K20" s="30"/>
    </row>
    <row r="22" spans="1:11" x14ac:dyDescent="0.25">
      <c r="B22" s="56"/>
    </row>
    <row r="23" spans="1:11" x14ac:dyDescent="0.25">
      <c r="B23" s="56"/>
      <c r="G23" s="62"/>
    </row>
    <row r="24" spans="1:11" x14ac:dyDescent="0.25">
      <c r="B24" s="56"/>
      <c r="G24" s="62"/>
    </row>
    <row r="25" spans="1:11" x14ac:dyDescent="0.25">
      <c r="B25" s="56"/>
      <c r="G25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 2024</vt:lpstr>
      <vt:lpstr>февраль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Хямяляйнен Ольга Алексеевна</cp:lastModifiedBy>
  <dcterms:created xsi:type="dcterms:W3CDTF">2020-02-10T10:59:05Z</dcterms:created>
  <dcterms:modified xsi:type="dcterms:W3CDTF">2024-03-15T12:19:35Z</dcterms:modified>
</cp:coreProperties>
</file>