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28800" windowHeight="12300" tabRatio="500"/>
  </bookViews>
  <sheets>
    <sheet name="ТИХВИНСКОЕ РО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6" i="1" l="1"/>
  <c r="F158" i="1" l="1"/>
  <c r="F156" i="1" s="1"/>
  <c r="F214" i="1" l="1"/>
  <c r="F212" i="1"/>
  <c r="F210" i="1" s="1"/>
  <c r="F203" i="1"/>
  <c r="F201" i="1" s="1"/>
  <c r="F198" i="1"/>
  <c r="F195" i="1"/>
  <c r="F193" i="1" s="1"/>
  <c r="F190" i="1"/>
  <c r="F187" i="1"/>
  <c r="F153" i="1"/>
  <c r="F130" i="1"/>
  <c r="F128" i="1" s="1"/>
  <c r="F7" i="1"/>
  <c r="F5" i="1" s="1"/>
  <c r="F3" i="1"/>
  <c r="F4" i="1" l="1"/>
  <c r="F2" i="1" s="1"/>
</calcChain>
</file>

<file path=xl/sharedStrings.xml><?xml version="1.0" encoding="utf-8"?>
<sst xmlns="http://schemas.openxmlformats.org/spreadsheetml/2006/main" count="246" uniqueCount="203">
  <si>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</si>
  <si>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</si>
  <si>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</si>
  <si>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</si>
  <si>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</si>
  <si>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</si>
  <si>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ТИХВИНСКОЕ РО</t>
  </si>
  <si>
    <t>ЗАДОЛЖЕННОСТЬ ВСЕГО</t>
  </si>
  <si>
    <t>ИКУ</t>
  </si>
  <si>
    <t>ФЛ</t>
  </si>
  <si>
    <t>АКЦИОНЕРНОЕ ОБЩЕСТВО "ЖИЛЬЕ"</t>
  </si>
  <si>
    <t>Всего</t>
  </si>
  <si>
    <t>187556, Ленинградская обл, р-н Тихвинский, г Тихвин, мкр. 6, д. 7, кв. 37</t>
  </si>
  <si>
    <t>187553, Ленинградская обл, р-н Тихвинский, г Тихвин, мкр. 1, д. 7, кв. 8</t>
  </si>
  <si>
    <t>187553, Ленинградская обл, р-н Тихвинский, г Тихвин, мкр. 1, д. 22, кв. 77</t>
  </si>
  <si>
    <t>187553, Ленинградская обл, р-н Тихвинский, г Тихвин, мкр. 1, д. 43, кв. 31</t>
  </si>
  <si>
    <t>187553, Ленинградская обл, р-н Тихвинский, г Тихвин, мкр. 1, д. 50, кв. 98</t>
  </si>
  <si>
    <t>187556, Ленинградская обл, р-н Тихвинский, г Тихвин, мкр. 3, д. 34, кв. 72</t>
  </si>
  <si>
    <t>187556, Ленинградская обл, р-н Тихвинский, г Тихвин, мкр. 3, д. 34, кв. 59</t>
  </si>
  <si>
    <t>187556, Ленинградская обл, р-н Тихвинский, г Тихвин, мкр. 3, д. 5, кв. 10</t>
  </si>
  <si>
    <t>187555, Ленинградская обл, р-н Тихвинский, г Тихвин, мкр. 5, д. 4, кв. 107</t>
  </si>
  <si>
    <t>187553, Ленинградская обл, р-н Тихвинский, г Тихвин, мкр. 1, д. 14, кв. 95</t>
  </si>
  <si>
    <t>187553, Ленинградская обл, р-н Тихвинский, г Тихвин, мкр. 1, д. 25, кв. 49</t>
  </si>
  <si>
    <t>187553, Ленинградская обл, р-н Тихвинский, г Тихвин, мкр. 1, д. 25, кв. 82</t>
  </si>
  <si>
    <t>187553, Ленинградская обл, р-н Тихвинский, г Тихвин, мкр. 1, д. 44, кв. 60</t>
  </si>
  <si>
    <t>187553, Ленинградская обл, р-н Тихвинский, г Тихвин, мкр. 1, д. 9, кв. 7</t>
  </si>
  <si>
    <t>187553, Ленинградская обл, р-н Тихвинский, г Тихвин, мкр. 1, д. 9, кв. 52</t>
  </si>
  <si>
    <t>187556, Ленинградская обл, р-н Тихвинский, г Тихвин, мкр. 3, д. 16, кв. 15</t>
  </si>
  <si>
    <t>187556, Ленинградская обл, р-н Тихвинский, г Тихвин, мкр. 3, д. 17, кв. 14</t>
  </si>
  <si>
    <t>187556, Ленинградская обл, р-н Тихвинский, г Тихвин, мкр. 3, д. 27, кв. 120</t>
  </si>
  <si>
    <t>187553, Ленинградская обл, р-н Тихвинский, г Тихвин, мкр. 1, д. 8, кв. 85</t>
  </si>
  <si>
    <t>187556, Ленинградская обл, р-н Тихвинский, г Тихвин, мкр. 3, д. 12А, кв. 39</t>
  </si>
  <si>
    <t>187556, Ленинградская обл, р-н Тихвинский, г Тихвин, мкр. 3, д. 31, кв. 20</t>
  </si>
  <si>
    <t>187556, Ленинградская обл, р-н Тихвинский, г Тихвин, мкр. 3, д. 35, кв. 42</t>
  </si>
  <si>
    <t>187556, Ленинградская обл, р-н Тихвинский, г Тихвин, мкр. 6, д. 5, кв. 141</t>
  </si>
  <si>
    <t>187553, Ленинградская обл, р-н Тихвинский, г Тихвин, мкр. 1, д. 1, кв. 41</t>
  </si>
  <si>
    <t>187553, Ленинградская обл, р-н Тихвинский, г Тихвин, мкр. 1, д. 12, кв. 30</t>
  </si>
  <si>
    <t>187553, Ленинградская обл, р-н Тихвинский, г Тихвин, мкр. 1, д. 19, кв. 33</t>
  </si>
  <si>
    <t>187553, Ленинградская обл, р-н Тихвинский, г Тихвин, мкр. 1, д. 28, кв. 30</t>
  </si>
  <si>
    <t>187555, Ленинградская обл, р-н Тихвинский, г Тихвин, мкр. 5, д. 24, кв. 50</t>
  </si>
  <si>
    <t>187555, Ленинградская обл, р-н Тихвинский, г Тихвин, мкр. 5, д. 13, кв. 68</t>
  </si>
  <si>
    <t>187555, Ленинградская обл, р-н Тихвинский, г Тихвин, ул Машиностроителей, д. 40, кв. 188</t>
  </si>
  <si>
    <t>187555, Ленинградская обл, р-н Тихвинский, г Тихвин, ул Машиностроителей, д. 40, кв. 61</t>
  </si>
  <si>
    <t>187555, Ленинградская обл, р-н Тихвинский, г Тихвин, ул Машиностроителей, д. 40, кв. 251</t>
  </si>
  <si>
    <t>187555, Ленинградская обл, р-н Тихвинский, г Тихвин, ул Машиностроителей, д. 40, кв. 36</t>
  </si>
  <si>
    <t>187555, Ленинградская обл, р-н Тихвинский, г Тихвин, ул Машиностроителей, д. 40А, кв. 166</t>
  </si>
  <si>
    <t>187555, Ленинградская обл, р-н Тихвинский, г Тихвин, ул Машиностроителей, д. 40Б, кв. 138</t>
  </si>
  <si>
    <t>187555, Ленинградская обл, р-н Тихвинский, г Тихвин, мкр. 5, д. 16, кв. 37</t>
  </si>
  <si>
    <t>187555, Ленинградская обл, р-н Тихвинский, г Тихвин, мкр. 5, д. 31, кв. 17</t>
  </si>
  <si>
    <t>187556, Ленинградская обл, р-н Тихвинский, г Тихвин, мкр. 6, д. 24, кв. 13/1</t>
  </si>
  <si>
    <t>187556, Ленинградская обл, р-н Тихвинский, г Тихвин, мкр. 6, д. 24, кв. 7/2</t>
  </si>
  <si>
    <t>187556, Ленинградская обл, р-н Тихвинский, г Тихвин, мкр. 6, д. 24, кв. 34/4</t>
  </si>
  <si>
    <t>187556, Ленинградская обл, р-н Тихвинский, г Тихвин, мкр. 6, д. 24, кв. 16/3</t>
  </si>
  <si>
    <t>187556, Ленинградская обл, р-н Тихвинский, г Тихвин, мкр. 6, д. 24, кв. 54</t>
  </si>
  <si>
    <t>187556, Ленинградская обл, р-н Тихвинский, г Тихвин, мкр. 6, д. 24, кв. 26/4</t>
  </si>
  <si>
    <t>187556, Ленинградская обл, р-н Тихвинский, г Тихвин, мкр. 6, д. 24, кв. 30-1</t>
  </si>
  <si>
    <t>187556, Ленинградская обл, р-н Тихвинский, г Тихвин, мкр. 6, д. 24, кв. 17а</t>
  </si>
  <si>
    <t>187556, Ленинградская обл, р-н Тихвинский, г Тихвин, мкр. 6, д. 24, кв. 12/2</t>
  </si>
  <si>
    <t>187556, Ленинградская обл, р-н Тихвинский, г Тихвин, мкр. 6, д. 24, кв. 16/4</t>
  </si>
  <si>
    <t>187556, Ленинградская обл, р-н Тихвинский, г Тихвин, мкр. 6, д. 24, кв. 34/3</t>
  </si>
  <si>
    <t>187556, Ленинградская обл, р-н Тихвинский, г Тихвин, мкр. 6, д. 24, кв. 7/1</t>
  </si>
  <si>
    <t>187556, Ленинградская обл, р-н Тихвинский, г Тихвин, мкр. 6, д. 16, кв. 221</t>
  </si>
  <si>
    <t>187556, Ленинградская обл, р-н Тихвинский, г Тихвин, мкр. 6, д. 16, кв. 135</t>
  </si>
  <si>
    <t>187556, Ленинградская обл, р-н Тихвинский, г Тихвин, мкр. 6, д. 22, кв. 31-2</t>
  </si>
  <si>
    <t>187556, Ленинградская обл, р-н Тихвинский, г Тихвин, мкр. 6, д. 19, кв. 71</t>
  </si>
  <si>
    <t>187555, Ленинградская обл, р-н Тихвинский, г Тихвин, ул Ново-Вязитская, д. 1, кв. 174</t>
  </si>
  <si>
    <t>187555, Ленинградская обл, р-н Тихвинский, г Тихвин, ул Машиностроителей, д. 42, кв. 78</t>
  </si>
  <si>
    <t>187555, Ленинградская обл, р-н Тихвинский, г Тихвин, ул Машиностроителей, д. 38, кв. 129</t>
  </si>
  <si>
    <t>187555, Ленинградская обл, р-н Тихвинский, г Тихвин, ул Полевая-Кузнецкая, д. 26, кв. 3</t>
  </si>
  <si>
    <t>187555, Ленинградская обл, р-н Тихвинский, г Тихвин, ул Пролетарской Диктатуры, д. 50, кв. 121</t>
  </si>
  <si>
    <t>187555, Ленинградская обл, р-н Тихвинский, г Тихвин, ул Юных Разведчиков, д. 9, кв. 3</t>
  </si>
  <si>
    <t>187555, Ленинградская обл, р-н Тихвинский, г Тихвин, мкр. 5, д. 3, кв. 120</t>
  </si>
  <si>
    <t>187553, Ленинградская обл, р-н Тихвинский, г Тихвин, мкр. 1, д. 26, кв. 127</t>
  </si>
  <si>
    <t>187555, Ленинградская обл, р-н Тихвинский, г Тихвин, ул Ново-Советская, д. 5, кв. 26Б</t>
  </si>
  <si>
    <t>187555, Ленинградская обл, р-н Тихвинский, г Тихвин, ул Ново-Советская, д. 5, кв. 11А</t>
  </si>
  <si>
    <t>187555, Ленинградская обл, р-н Тихвинский, г Тихвин, ул Ново-Советская, д. 5, кв. 39В</t>
  </si>
  <si>
    <t>187553, Ленинградская обл, р-н Тихвинский, г Тихвин, мкр. 1а, д. 14, кв. 33</t>
  </si>
  <si>
    <t>187553, Ленинградская обл, р-н Тихвинский, г Тихвин, мкр. 1а, д. 2, кв. 55</t>
  </si>
  <si>
    <t>187553, Ленинградская обл, р-н Тихвинский, г Тихвин, мкр. 1а, д. 9, кв. 29</t>
  </si>
  <si>
    <t>187556, Ленинградская обл, р-н Тихвинский, г Тихвин, мкр. 3, д. 8, кв. 25</t>
  </si>
  <si>
    <t>187555, Ленинградская обл, р-н Тихвинский, г Тихвин, мкр. 5, д. 41, к. 2, кв. 3/2</t>
  </si>
  <si>
    <t>187555, Ленинградская обл, р-н Тихвинский, г Тихвин, мкр. 5, д. 41, к. 2, кв. 8/5</t>
  </si>
  <si>
    <t>187555, Ленинградская обл, р-н Тихвинский, г Тихвин, мкр. 5, д. 41, к. 2, кв. 15/8</t>
  </si>
  <si>
    <t>187555, Ленинградская обл, р-н Тихвинский, г Тихвин, мкр. 5, д. 41, к. 2, кв. 16/2</t>
  </si>
  <si>
    <t>187555, Ленинградская обл, р-н Тихвинский, г Тихвин, мкр. 5, д. 41, к. 2, кв. 7/2</t>
  </si>
  <si>
    <t>187555, Ленинградская обл, р-н Тихвинский, г Тихвин, мкр. 5, д. 41, к. 2, кв. 4/4</t>
  </si>
  <si>
    <t>187555, Ленинградская обл, р-н Тихвинский, г Тихвин, мкр. 5, д. 41, к. 2, кв. 8/4</t>
  </si>
  <si>
    <t>187555, Ленинградская обл, р-н Тихвинский, г Тихвин, мкр. 5, д. 41, к. 2, кв. 1/6</t>
  </si>
  <si>
    <t>187555, Ленинградская обл, р-н Тихвинский, г Тихвин, мкр. 5, д. 41, к. 1, кв. 12/2</t>
  </si>
  <si>
    <t>187555, Ленинградская обл, р-н Тихвинский, г Тихвин, мкр. 5, д. 41, к. 1, кв. 14А</t>
  </si>
  <si>
    <t>187555, Ленинградская обл, р-н Тихвинский, г Тихвин, мкр. 5, д. 41, к. 1, кв. 5/6</t>
  </si>
  <si>
    <t>187555, Ленинградская обл, р-н Тихвинский, г Тихвин, мкр. 5, д. 41, к. 1, кв. 12/1-1</t>
  </si>
  <si>
    <t>187555, Ленинградская обл, р-н Тихвинский, г Тихвин, мкр. 5, д. 41, к. 1, кв. 2/2</t>
  </si>
  <si>
    <t>187555, Ленинградская обл, р-н Тихвинский, г Тихвин, мкр. 5, д. 41, к. 1, кв. 2/3</t>
  </si>
  <si>
    <t>187555, Ленинградская обл, р-н Тихвинский, г Тихвин, мкр. 5, д. 41, к. 1, кв. 2/1</t>
  </si>
  <si>
    <t>187555, Ленинградская обл, р-н Тихвинский, г Тихвин, мкр. 5, д. 41, к. 1, кв. 13/5</t>
  </si>
  <si>
    <t>187555, Ленинградская обл, р-н Тихвинский, г Тихвин, мкр. 5, д. 41, к. 1, кв. 3/5</t>
  </si>
  <si>
    <t>187555, Ленинградская обл, р-н Тихвинский, г Тихвин, мкр. 5, д. 41, к. 1, кв. 11/1</t>
  </si>
  <si>
    <t>187555, Ленинградская обл, р-н Тихвинский, г Тихвин, мкр. 5, д. 41, к. 1, кв. 11/2</t>
  </si>
  <si>
    <t>187555, Ленинградская обл, р-н Тихвинский, г Тихвин, мкр. 5, д. 51, кв. 211</t>
  </si>
  <si>
    <t>ОБЩЕСТВО С ОГРАНИЧЕННОЙ ОТВЕТСТВЕННОСТЬЮ "ВОЗРОЖДЕНИЕ ТИХВИН"</t>
  </si>
  <si>
    <t>187552, Ленинградская обл, р-н Тихвинский, г Тихвин, ул Плаунская, д. 7, кв. 4</t>
  </si>
  <si>
    <t>187553, Ленинградская обл, р-н Тихвинский, г Тихвин, мкр. 2, д. 9, кв. 35</t>
  </si>
  <si>
    <t>187556, Ленинградская обл, р-н Тихвинский, г Тихвин, мкр. 4, д. 14, кв. 31</t>
  </si>
  <si>
    <t>187556, Ленинградская обл, р-н Тихвинский, г Тихвин, мкр. 4, д. 14, кв. 62</t>
  </si>
  <si>
    <t>187556, Ленинградская обл, р-н Тихвинский, г Тихвин, мкр. 4, д. 13, кв. 105</t>
  </si>
  <si>
    <t>187556, Ленинградская обл, р-н Тихвинский, г Тихвин, мкр. 4, д. 13, кв. 55</t>
  </si>
  <si>
    <t>187556, Ленинградская обл, р-н Тихвинский, г Тихвин, мкр. 4, д. 13, кв. 146</t>
  </si>
  <si>
    <t>187556, Ленинградская обл, р-н Тихвинский, г Тихвин, мкр. 4, д. 13, кв. 124</t>
  </si>
  <si>
    <t>187553, Ленинградская обл, р-н Тихвинский, г Тихвин, мкр. 2, д. 6, кв. 26</t>
  </si>
  <si>
    <t>187556, Ленинградская обл, р-н Тихвинский, г Тихвин, мкр. 4, д. 4, кв. 53</t>
  </si>
  <si>
    <t>187553, Ленинградская обл, р-н Тихвинский, г Тихвин, мкр. 2, д. 13, кв. 90</t>
  </si>
  <si>
    <t>187556, Ленинградская обл, р-н Тихвинский, г Тихвин, мкр. 4, д. 28, кв. 14</t>
  </si>
  <si>
    <t>187556, Ленинградская обл, р-н Тихвинский, г Тихвин, мкр. 4, д. 34, кв. 26</t>
  </si>
  <si>
    <t>187556, Ленинградская обл, р-н Тихвинский, г Тихвин, мкр. 4, д. 37, кв. 33</t>
  </si>
  <si>
    <t>187556, Ленинградская обл, р-н Тихвинский, г Тихвин, мкр. 4, д. 40, кв. 32</t>
  </si>
  <si>
    <t>187552, Ленинградская обл, р-н Тихвинский, г Тихвин, ул Плаунская, д. 5, кв. 1</t>
  </si>
  <si>
    <t>187556, Ленинградская обл, р-н Тихвинский, г Тихвин, мкр. 4, д. 8, кв. 12</t>
  </si>
  <si>
    <t>ОБЩЕСТВО С ОГРАНИЧЕННОЙ ОТВЕТСТВЕННОСТЬЮ "ЖЭУ-27"</t>
  </si>
  <si>
    <t>ОБЩЕСТВО С ОГРАНИЧЕННОЙ ОТВЕТСТВЕННОСТЬЮ "КСТМ"</t>
  </si>
  <si>
    <t>187556, Ленинградская обл, р-н Тихвинский, г Тихвин, мкр. 3, д. 36, кв. 181</t>
  </si>
  <si>
    <t>187555, Ленинградская обл, р-н Тихвинский, г Тихвин, ул Новгородская, д. 33, кв. 9</t>
  </si>
  <si>
    <t>187555, Ленинградская обл, р-н Тихвинский, г Тихвин, ул Красная, д. 16, кв. 3</t>
  </si>
  <si>
    <t>187552, Ленинградская обл, р-н Тихвинский, г Тихвин, ул Советская, д. 146А, кв. 1</t>
  </si>
  <si>
    <t>187555, Ленинградская обл, р-н Тихвинский, г Тихвин, ул Красная, д. 11, кв. 8</t>
  </si>
  <si>
    <t>187555, Ленинградская обл, р-н Тихвинский, г Тихвин, ул Красная, д. 11, кв. 1</t>
  </si>
  <si>
    <t>187552, Ленинградская обл, р-н Тихвинский, г Тихвин, ул Советская, д. 163, кв. 4</t>
  </si>
  <si>
    <t>187555, Ленинградская обл, р-н Тихвинский, г Тихвин, ул Московская, д. 5, кв. 1</t>
  </si>
  <si>
    <t>187555, Ленинградская обл, р-н Тихвинский, г Тихвин, ул Московская, д. 5, кв. 6</t>
  </si>
  <si>
    <t>187552, Ленинградская обл, р-н Тихвинский, г Тихвин, ул Советская, д. 96, кв. 7</t>
  </si>
  <si>
    <t>187552, Ленинградская обл, р-н Тихвинский, г Тихвин, ул Римского-Корсакова, д. 7, кв. 5</t>
  </si>
  <si>
    <t>187552, Ленинградская обл, р-н Тихвинский, г Тихвин, ул Римского-Корсакова, д. 7, кв. 6</t>
  </si>
  <si>
    <t>187552, Ленинградская обл, р-н Тихвинский, г Тихвин, ул Римского-Корсакова, д. 7, кв. 9</t>
  </si>
  <si>
    <t>187555, Ленинградская обл, р-н Тихвинский, г Тихвин, ул Пролетарской Диктатуры, д. 29, кв. 6</t>
  </si>
  <si>
    <t>187555, Ленинградская обл, р-н Тихвинский, г Тихвин, ул Труда, д. 27, кв. 1</t>
  </si>
  <si>
    <t>187555, Ленинградская обл, р-н Тихвинский, г Тихвин, ул Чернышевская, д. 27, кв. 7</t>
  </si>
  <si>
    <t>187555, Ленинградская обл, р-н Тихвинский, г Тихвин, ул Чернышевская, д. 27, кв. 5</t>
  </si>
  <si>
    <t>187552, Ленинградская обл, р-н Тихвинский, г Тихвин, ул Ленинградская, д. 139, кв. 4</t>
  </si>
  <si>
    <t>187555, Ленинградская обл, р-н Тихвинский, г Тихвин, ул Советская, д. 26, кв. 6</t>
  </si>
  <si>
    <t>ОБЩЕСТВО С ОГРАНИЧЕННОЙ ОТВЕТСТВЕННОСТЬЮ "УПРАВЛЕНИЕ ЖИЛИЩНО-КОММУНАЛЬНЫМ ХОЗЯЙСТВОМ ГОРОДА ТИХВИН"</t>
  </si>
  <si>
    <t>ТОВАРИЩЕСТВО СОБСТВЕННИКОВ ЖИЛЬЯ "3-14"</t>
  </si>
  <si>
    <t>НЕПОСРЕДСТВЕННАЯ ФОРМА УПРАВЛЕНИЯ</t>
  </si>
  <si>
    <t>187552, Ленинградская обл, р-н Тихвинский, г Тихвин, ул Советская, д. 148, кв. 3</t>
  </si>
  <si>
    <t>187552, Ленинградская обл, р-н Тихвинский, г Тихвин, ул Моховая, д. 10, кв. 1</t>
  </si>
  <si>
    <t>ТОВАРИЩЕСТВО СОБСТВЕННИКОВ ЖИЛЬЯ "ЗНАМЕНСКОЕ"</t>
  </si>
  <si>
    <t>ОБЩЕСТВО С ОГРАНИЧЕННОЙ ОТВЕТСТВЕННОСТЬЮ "ТИХВИНСКОЕ УПРАВЛЕНИЕ ЖИЛИЩНО-КОММУНАЛЬНОГО ХОЗЯЙСТВА"</t>
  </si>
  <si>
    <t>187555, Ленинградская обл, р-н Тихвинский, г Тихвин, пл-ка Усадьба РТС, д. 7, кв. 10</t>
  </si>
  <si>
    <t>187556, Ленинградская обл, р-н Тихвинский, г Тихвин, проезд Шведский, д. 3, кв. 103</t>
  </si>
  <si>
    <t>187556, Ленинградская обл, р-н Тихвинский, г Тихвин, проезд Шведский, д. 3, кв. 4м</t>
  </si>
  <si>
    <t>ТОВАРИЩЕСТВО СОБСТВЕННИКОВ ЖИЛЬЯ 3</t>
  </si>
  <si>
    <t>ТОВАРИЩЕСТВО СОБСТВЕННИКОВ ЖИЛЬЯ 4</t>
  </si>
  <si>
    <t>187556, Ленинградская обл, р-н Тихвинский, г Тихвин, мкр. 6, д. 15, кв. 40</t>
  </si>
  <si>
    <t>187553, Ленинградская обл, р-н Тихвинский, г Тихвин, мкр. 1, д. 8, кв. 43</t>
  </si>
  <si>
    <t>187555, Ленинградская обл, р-н Тихвинский, г Тихвин, ул Машиностроителей, д. 40А, кв. 157</t>
  </si>
  <si>
    <t>187556, Ленинградская обл, р-н Тихвинский, г Тихвин, мкр. 6, д. 24, кв. 38/2</t>
  </si>
  <si>
    <t>187556, Ленинградская обл, р-н Тихвинский, г Тихвин, мкр. 6, д. 6, кв. 65</t>
  </si>
  <si>
    <t>187556, Ленинградская обл, р-н Тихвинский, г Тихвин, мкр. 4, д. 13, кв. 17</t>
  </si>
  <si>
    <t>187556, Ленинградская обл, р-н Тихвинский, г Тихвин, мкр. 4, д. 23, кв. 92</t>
  </si>
  <si>
    <t>187553, Ленинградская обл, р-н Тихвинский, г Тихвин, мкр. 2, д. 14, кв. 50</t>
  </si>
  <si>
    <t>187552, Ленинградская обл, р-н Тихвинский, г Тихвин, ул Советская, д. 141, кв. 5</t>
  </si>
  <si>
    <t>187555, Ленинградская обл, р-н Тихвинский, г Тихвин, ул Советская, д. 58, кв. 4</t>
  </si>
  <si>
    <t>187555, Ленинградская обл, р-н Тихвинский, г Тихвин, пл-ка Усадьба РТС, д. 10, кв. 4</t>
  </si>
  <si>
    <t>187556, Ленинградская обл, р-н Тихвинский, г Тихвин, мкр. 6, д. 15, кв. 50</t>
  </si>
  <si>
    <t>187553, Ленинградская обл, р-н Тихвинский, г Тихвин, мкр. 1, д. 13, кв. 102</t>
  </si>
  <si>
    <t>187553, Ленинградская обл, р-н Тихвинский, г Тихвин, мкр. 1, д. 18, кв. 95</t>
  </si>
  <si>
    <t>187556, Ленинградская обл, р-н Тихвинский, г Тихвин, мкр. 3, д. 35, кв. 35</t>
  </si>
  <si>
    <t>187555, Ленинградская обл, р-н Тихвинский, г Тихвин, ул Новгородская, д. 4, кв. 5</t>
  </si>
  <si>
    <t>187555, Ленинградская обл, р-н Тихвинский, г Тихвин, ул Машиностроителей, д. 40, кв. 194</t>
  </si>
  <si>
    <t>187556, Ленинградская обл, р-н Тихвинский, г Тихвин, мкр. 6, д. 24, кв. 47/4</t>
  </si>
  <si>
    <t>187556, Ленинградская обл, р-н Тихвинский, г Тихвин, мкр. 6, д. 16, кв. 237</t>
  </si>
  <si>
    <t>187555, Ленинградская обл, р-н Тихвинский, г Тихвин, ул Связи, д. 19Б, кв. 11</t>
  </si>
  <si>
    <t>187555, Ленинградская обл, р-н Тихвинский, г Тихвин, ул Юных Разведчиков, д. 9, кв. 73</t>
  </si>
  <si>
    <t>187553, Ленинградская обл, р-н Тихвинский, г Тихвин, мкр. 1, д. 26, кв. 118</t>
  </si>
  <si>
    <t>187555, Ленинградская обл, р-н Тихвинский, г Тихвин, мкр. 5, д. 41, к. 2, кв. 13/3</t>
  </si>
  <si>
    <t>187556, Ленинградская обл, р-н Тихвинский, г Тихвин, мкр. 4, д. 3, кв. 15</t>
  </si>
  <si>
    <t>187553, Ленинградская обл, р-н Тихвинский, г Тихвин, мкр. 2, д. 2, кв. 12</t>
  </si>
  <si>
    <t>187555, Ленинградская обл, р-н Тихвинский, г Тихвин, ул Труда, д. 52, кв. 3</t>
  </si>
  <si>
    <t>187555, Ленинградская обл, р-н Тихвинский, г Тихвин, ул Чернышевская, д. 48, кв. 3</t>
  </si>
  <si>
    <t>187553, Ленинградская обл, р-н Тихвинский, г Тихвин, мкр. 1а, д. 17, кв. 36</t>
  </si>
  <si>
    <t>187555, Ленинградская обл, р-н Тихвинский, г Тихвин, пл-ка Усадьба РТС, д. 1, кв. 6</t>
  </si>
  <si>
    <t>187553, Ленинградская обл, р-н Тихвинский, г Тихвин, мкр. 1, д. 13, кв. 59</t>
  </si>
  <si>
    <t>187556, Ленинградская обл, р-н Тихвинский, г Тихвин, мкр. 3, д. 22, кв. 72</t>
  </si>
  <si>
    <t>187555, Ленинградская обл, р-н Тихвинский, г Тихвин, мкр. 5, д. 10, кв. 78</t>
  </si>
  <si>
    <t>187553, Ленинградская обл, р-н Тихвинский, г Тихвин, мкр. 1, д. 19, кв. 43</t>
  </si>
  <si>
    <t>187553, Ленинградская обл, р-н Тихвинский, г Тихвин, мкр. 1, д. 42, кв. 117</t>
  </si>
  <si>
    <t>187555, Ленинградская обл, р-н Тихвинский, г Тихвин, мкр. 5, д. 32, кв. 81</t>
  </si>
  <si>
    <t>187556, Ленинградская обл, р-н Тихвинский, г Тихвин, мкр. 6, д. 17, кв. 39</t>
  </si>
  <si>
    <t>187556, Ленинградская обл, р-н Тихвинский, г Тихвин, мкр. 6, д. 23, кв. 1</t>
  </si>
  <si>
    <t>187556, Ленинградская обл, р-н Тихвинский, г Тихвин, мкр. 6, д. 6, кв. 38</t>
  </si>
  <si>
    <t>187555, Ленинградская обл, р-н Тихвинский, г Тихвин, мкр. 5, д. 14, кв. 23</t>
  </si>
  <si>
    <t>187555, Ленинградская обл, р-н Тихвинский, г Тихвин, ул Пролетарской Диктатуры, д. 50, кв. 161</t>
  </si>
  <si>
    <t>187555, Ленинградская обл, р-н Тихвинский, г Тихвин, ул Чернышевская, д. 13, кв. 29</t>
  </si>
  <si>
    <t>187553, Ленинградская обл, р-н Тихвинский, г Тихвин, мкр. 1а, д. 2, кв. 3</t>
  </si>
  <si>
    <t>187555, Ленинградская обл, р-н Тихвинский, г Тихвин, мкр. 5, д. 41, к. 1, кв. 11/6</t>
  </si>
  <si>
    <t>187555, Ленинградская обл, р-н Тихвинский, г Тихвин, ул Коммунаров, д. 20, кв. 82</t>
  </si>
  <si>
    <t>187556, Ленинградская обл, р-н Тихвинский, г Тихвин, мкр. 3, д. 36, кв. 139</t>
  </si>
  <si>
    <t>187555, Ленинградская обл, р-н Тихвинский, г Тихвин, ул Советская, д. 73, кв. 2</t>
  </si>
  <si>
    <t>187553, Ленинградская обл, р-н Тихвинский, г Тихвин, мкр. 1а, д. 38, кв. 60</t>
  </si>
  <si>
    <t>187555, Ленинградская обл, р-н Тихвинский, г Тихвин, ул Коммунаров, д. 11, кв. 10</t>
  </si>
  <si>
    <t>187556, Ленинградская обл, р-н Тихвинский, г Тихвин, проезд Шведский, д. 3, кв. 63</t>
  </si>
  <si>
    <t>187556, Ленинградская обл, р-н Тихвинский, г Тихвин, мкр. 3, д. 14, кв. 145</t>
  </si>
  <si>
    <t>187555, Ленинградская обл, р-н Тихвинский, г Тихвин, мкр. 5, д. 33, кв. 23</t>
  </si>
  <si>
    <t>187555, Ленинградская обл, р-н Тихвинский, г Тихвин, мкр. 5, д. 33, кв.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</si>
</sst>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\-??_-;_-@_-"/>
    <numFmt numFmtId="165" formatCode="#,##0.00\ _₽;\-#,##0.00\ _₽"/>
    <numFmt numFmtId="166" formatCode="_-* #,##0.00_-;\-* #,##0.00_-;_-* \-_-;_-@_-"/>
    <numFmt numFmtId="167" formatCode="_-* #,##0_-;\-* #,##0_-;_-* \-_-;_-@_-"/>
    <numFmt numFmtId="168" formatCode="#,##0.00_ ;\-#,##0.00\ "/>
    <numFmt numFmtId="169" formatCode="#,##0.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3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3" fillId="3" borderId="1" xfId="1" applyNumberFormat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167" fontId="1" fillId="3" borderId="1" xfId="1" applyNumberFormat="1" applyFont="1" applyFill="1" applyBorder="1" applyAlignment="1" applyProtection="1"/>
    <xf numFmtId="0" fontId="5" fillId="4" borderId="1" xfId="0" applyFont="1" applyFill="1" applyBorder="1" applyAlignment="1">
      <alignment wrapText="1"/>
    </xf>
    <xf numFmtId="168" fontId="1" fillId="0" borderId="0" xfId="0" applyNumberFormat="1" applyFont="1"/>
    <xf numFmtId="0" fontId="5" fillId="0" borderId="0" xfId="0" applyFont="1"/>
    <xf numFmtId="0" fontId="6" fillId="0" borderId="3" xfId="0" applyFont="1" applyBorder="1" applyAlignment="1">
      <alignment horizontal="left"/>
    </xf>
    <xf numFmtId="4" fontId="6" fillId="0" borderId="3" xfId="0" applyNumberFormat="1" applyFont="1" applyBorder="1" applyAlignment="1">
      <alignment horizontal="right"/>
    </xf>
    <xf numFmtId="169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6" fontId="1" fillId="0" borderId="0" xfId="0" applyNumberFormat="1" applyFont="1"/>
    <xf numFmtId="164" fontId="3" fillId="3" borderId="1" xfId="1" applyFont="1" applyFill="1" applyBorder="1" applyAlignment="1" applyProtection="1"/>
    <xf numFmtId="0" fontId="3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9"/>
  <sheetViews>
    <sheetView tabSelected="1" zoomScale="70" zoomScaleNormal="70" workbookViewId="0">
      <selection activeCell="F199" sqref="F199"/>
    </sheetView>
  </sheetViews>
  <sheetFormatPr defaultColWidth="9.140625" defaultRowHeight="15" outlineLevelRow="1" x14ac:dyDescent="0.25"/>
  <cols>
    <col min="1" max="1" width="22.140625" style="1" customWidth="1"/>
    <col min="2" max="2" width="52.7109375" style="1" customWidth="1"/>
    <col min="3" max="3" width="11.5703125" style="1" customWidth="1"/>
    <col min="4" max="4" width="20.85546875" style="1" customWidth="1"/>
    <col min="5" max="5" width="70.140625" style="1" customWidth="1"/>
    <col min="6" max="6" width="23.42578125" style="2" customWidth="1"/>
    <col min="7" max="7" width="19.140625" style="1" customWidth="1"/>
    <col min="8" max="1024" width="9.140625" style="1"/>
  </cols>
  <sheetData>
    <row r="1" spans="1:7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7" ht="15" customHeight="1" x14ac:dyDescent="0.25">
      <c r="A2" s="6" t="s">
        <v>6</v>
      </c>
      <c r="B2" s="34" t="s">
        <v>7</v>
      </c>
      <c r="C2" s="34"/>
      <c r="D2" s="34"/>
      <c r="E2" s="34"/>
      <c r="F2" s="7">
        <f>F3+F4</f>
        <v>2016341.2700000003</v>
      </c>
    </row>
    <row r="3" spans="1:7" x14ac:dyDescent="0.25">
      <c r="A3" s="8"/>
      <c r="B3" s="9"/>
      <c r="C3" s="10"/>
      <c r="D3" s="11" t="s">
        <v>8</v>
      </c>
      <c r="E3" s="12"/>
      <c r="F3" s="13">
        <f>F6+F129+F154+F157+F188+F191+F194+F199+F202+F211</f>
        <v>286593.25</v>
      </c>
    </row>
    <row r="4" spans="1:7" x14ac:dyDescent="0.25">
      <c r="A4" s="14"/>
      <c r="B4" s="15"/>
      <c r="C4" s="16"/>
      <c r="D4" s="17" t="s">
        <v>9</v>
      </c>
      <c r="E4" s="18"/>
      <c r="F4" s="19">
        <f>F7+F130+F155+F158+F189+F192+F195+F200+F203+F212+F216</f>
        <v>1729748.0200000003</v>
      </c>
    </row>
    <row r="5" spans="1:7" x14ac:dyDescent="0.25">
      <c r="A5" s="6" t="s">
        <v>6</v>
      </c>
      <c r="B5" s="20" t="s">
        <v>10</v>
      </c>
      <c r="C5" s="21">
        <v>4715012509</v>
      </c>
      <c r="D5" s="22" t="s">
        <v>11</v>
      </c>
      <c r="E5" s="21"/>
      <c r="F5" s="7">
        <f>F6+F7</f>
        <v>1121866.94</v>
      </c>
    </row>
    <row r="6" spans="1:7" x14ac:dyDescent="0.25">
      <c r="A6" s="8"/>
      <c r="B6" s="23"/>
      <c r="C6" s="10"/>
      <c r="D6" s="11" t="s">
        <v>8</v>
      </c>
      <c r="E6" s="12"/>
      <c r="F6" s="24"/>
    </row>
    <row r="7" spans="1:7" x14ac:dyDescent="0.25">
      <c r="A7" s="14"/>
      <c r="B7" s="25"/>
      <c r="C7" s="16"/>
      <c r="D7" s="17" t="s">
        <v>9</v>
      </c>
      <c r="E7" s="18"/>
      <c r="F7" s="19">
        <f>SUM(F8:F127)</f>
        <v>1121866.94</v>
      </c>
      <c r="G7" s="26"/>
    </row>
    <row r="8" spans="1:7" hidden="1" outlineLevel="1" x14ac:dyDescent="0.25">
      <c r="B8" s="27"/>
      <c r="E8" s="28" t="s">
        <v>12</v>
      </c>
      <c r="F8" s="29">
        <v>11014.77</v>
      </c>
    </row>
    <row r="9" spans="1:7" hidden="1" outlineLevel="1" x14ac:dyDescent="0.25">
      <c r="B9" s="27"/>
      <c r="E9" s="28" t="s">
        <v>162</v>
      </c>
      <c r="F9" s="29">
        <v>6345.27</v>
      </c>
    </row>
    <row r="10" spans="1:7" hidden="1" outlineLevel="1" x14ac:dyDescent="0.25">
      <c r="B10" s="27"/>
      <c r="E10" s="28" t="s">
        <v>151</v>
      </c>
      <c r="F10" s="30">
        <v>7047.24</v>
      </c>
    </row>
    <row r="11" spans="1:7" hidden="1" outlineLevel="1" x14ac:dyDescent="0.25">
      <c r="B11" s="27"/>
      <c r="E11" s="28" t="s">
        <v>13</v>
      </c>
      <c r="F11" s="29">
        <v>8905.7000000000007</v>
      </c>
    </row>
    <row r="12" spans="1:7" hidden="1" outlineLevel="1" x14ac:dyDescent="0.25">
      <c r="B12" s="27"/>
      <c r="E12" s="28" t="s">
        <v>14</v>
      </c>
      <c r="F12" s="30">
        <v>17261.04</v>
      </c>
    </row>
    <row r="13" spans="1:7" hidden="1" outlineLevel="1" x14ac:dyDescent="0.25">
      <c r="B13" s="27"/>
      <c r="E13" s="28" t="s">
        <v>15</v>
      </c>
      <c r="F13" s="29">
        <v>14954.1</v>
      </c>
    </row>
    <row r="14" spans="1:7" hidden="1" outlineLevel="1" x14ac:dyDescent="0.25">
      <c r="B14" s="27"/>
      <c r="E14" s="28" t="s">
        <v>16</v>
      </c>
      <c r="F14" s="29">
        <v>5797.34</v>
      </c>
    </row>
    <row r="15" spans="1:7" hidden="1" outlineLevel="1" x14ac:dyDescent="0.25">
      <c r="B15" s="27"/>
      <c r="E15" s="28" t="s">
        <v>17</v>
      </c>
      <c r="F15" s="30">
        <v>25405.95</v>
      </c>
    </row>
    <row r="16" spans="1:7" hidden="1" outlineLevel="1" x14ac:dyDescent="0.25">
      <c r="B16" s="27"/>
      <c r="E16" s="28" t="s">
        <v>18</v>
      </c>
      <c r="F16" s="29">
        <v>10639.1</v>
      </c>
    </row>
    <row r="17" spans="2:6" hidden="1" outlineLevel="1" x14ac:dyDescent="0.25">
      <c r="B17" s="27"/>
      <c r="E17" s="28" t="s">
        <v>19</v>
      </c>
      <c r="F17" s="29">
        <v>24367.51</v>
      </c>
    </row>
    <row r="18" spans="2:6" hidden="1" outlineLevel="1" x14ac:dyDescent="0.25">
      <c r="B18" s="27"/>
      <c r="E18" s="28" t="s">
        <v>20</v>
      </c>
      <c r="F18" s="29">
        <v>7543.96</v>
      </c>
    </row>
    <row r="19" spans="2:6" hidden="1" outlineLevel="1" x14ac:dyDescent="0.25">
      <c r="B19" s="27"/>
      <c r="E19" s="28" t="s">
        <v>180</v>
      </c>
      <c r="F19" s="29">
        <v>4916.9799999999996</v>
      </c>
    </row>
    <row r="20" spans="2:6" hidden="1" outlineLevel="1" x14ac:dyDescent="0.25">
      <c r="B20" s="27"/>
      <c r="E20" s="28" t="s">
        <v>163</v>
      </c>
      <c r="F20" s="29">
        <v>5031.7299999999996</v>
      </c>
    </row>
    <row r="21" spans="2:6" hidden="1" outlineLevel="1" x14ac:dyDescent="0.25">
      <c r="B21" s="27"/>
      <c r="E21" s="28" t="s">
        <v>21</v>
      </c>
      <c r="F21" s="29">
        <v>10174.34</v>
      </c>
    </row>
    <row r="22" spans="2:6" hidden="1" outlineLevel="1" x14ac:dyDescent="0.25">
      <c r="B22" s="27"/>
      <c r="E22" s="28" t="s">
        <v>164</v>
      </c>
      <c r="F22" s="29">
        <v>5036.57</v>
      </c>
    </row>
    <row r="23" spans="2:6" hidden="1" outlineLevel="1" x14ac:dyDescent="0.25">
      <c r="B23" s="27"/>
      <c r="E23" s="28" t="s">
        <v>22</v>
      </c>
      <c r="F23" s="29">
        <v>4766.9399999999996</v>
      </c>
    </row>
    <row r="24" spans="2:6" hidden="1" outlineLevel="1" x14ac:dyDescent="0.25">
      <c r="B24" s="27"/>
      <c r="E24" s="28" t="s">
        <v>23</v>
      </c>
      <c r="F24" s="29">
        <v>18153.14</v>
      </c>
    </row>
    <row r="25" spans="2:6" hidden="1" outlineLevel="1" x14ac:dyDescent="0.25">
      <c r="B25" s="27"/>
      <c r="E25" s="28" t="s">
        <v>24</v>
      </c>
      <c r="F25" s="29">
        <v>8635.44</v>
      </c>
    </row>
    <row r="26" spans="2:6" hidden="1" outlineLevel="1" x14ac:dyDescent="0.25">
      <c r="B26" s="27"/>
      <c r="E26" s="28" t="s">
        <v>25</v>
      </c>
      <c r="F26" s="29">
        <v>11266.5</v>
      </c>
    </row>
    <row r="27" spans="2:6" hidden="1" outlineLevel="1" x14ac:dyDescent="0.25">
      <c r="B27" s="27"/>
      <c r="E27" s="28" t="s">
        <v>26</v>
      </c>
      <c r="F27" s="31">
        <v>5569.51</v>
      </c>
    </row>
    <row r="28" spans="2:6" hidden="1" outlineLevel="1" x14ac:dyDescent="0.25">
      <c r="B28" s="27"/>
      <c r="E28" s="28" t="s">
        <v>27</v>
      </c>
      <c r="F28" s="29">
        <v>5388.23</v>
      </c>
    </row>
    <row r="29" spans="2:6" hidden="1" outlineLevel="1" x14ac:dyDescent="0.25">
      <c r="B29" s="27"/>
      <c r="E29" s="28" t="s">
        <v>28</v>
      </c>
      <c r="F29" s="29">
        <v>8535.43</v>
      </c>
    </row>
    <row r="30" spans="2:6" hidden="1" outlineLevel="1" x14ac:dyDescent="0.25">
      <c r="B30" s="27"/>
      <c r="E30" s="28" t="s">
        <v>181</v>
      </c>
      <c r="F30" s="30">
        <v>6732.18</v>
      </c>
    </row>
    <row r="31" spans="2:6" hidden="1" outlineLevel="1" x14ac:dyDescent="0.25">
      <c r="B31" s="27"/>
      <c r="E31" s="28" t="s">
        <v>29</v>
      </c>
      <c r="F31" s="29">
        <v>13812.22</v>
      </c>
    </row>
    <row r="32" spans="2:6" hidden="1" outlineLevel="1" x14ac:dyDescent="0.25">
      <c r="B32" s="27"/>
      <c r="E32" s="28" t="s">
        <v>30</v>
      </c>
      <c r="F32" s="29">
        <v>7950.58</v>
      </c>
    </row>
    <row r="33" spans="2:7" hidden="1" outlineLevel="1" x14ac:dyDescent="0.25">
      <c r="B33" s="27"/>
      <c r="E33" s="28" t="s">
        <v>152</v>
      </c>
      <c r="F33" s="29">
        <v>14948.92</v>
      </c>
    </row>
    <row r="34" spans="2:7" hidden="1" outlineLevel="1" x14ac:dyDescent="0.25">
      <c r="B34" s="27"/>
      <c r="E34" s="28" t="s">
        <v>31</v>
      </c>
      <c r="F34" s="29">
        <v>25814.81</v>
      </c>
    </row>
    <row r="35" spans="2:7" hidden="1" outlineLevel="1" x14ac:dyDescent="0.25">
      <c r="B35" s="27"/>
      <c r="E35" s="28" t="s">
        <v>32</v>
      </c>
      <c r="F35" s="30">
        <v>16306.42</v>
      </c>
    </row>
    <row r="36" spans="2:7" hidden="1" outlineLevel="1" x14ac:dyDescent="0.25">
      <c r="B36" s="27"/>
      <c r="E36" s="28" t="s">
        <v>165</v>
      </c>
      <c r="F36" s="29">
        <v>4883.1000000000004</v>
      </c>
    </row>
    <row r="37" spans="2:7" hidden="1" outlineLevel="1" x14ac:dyDescent="0.25">
      <c r="B37" s="27"/>
      <c r="E37" s="28" t="s">
        <v>33</v>
      </c>
      <c r="F37" s="29">
        <v>9647.61</v>
      </c>
    </row>
    <row r="38" spans="2:7" hidden="1" outlineLevel="1" x14ac:dyDescent="0.25">
      <c r="B38" s="27"/>
      <c r="E38" s="28" t="s">
        <v>182</v>
      </c>
      <c r="F38" s="29">
        <v>5332.46</v>
      </c>
    </row>
    <row r="39" spans="2:7" hidden="1" outlineLevel="1" x14ac:dyDescent="0.25">
      <c r="B39" s="27"/>
      <c r="E39" s="28" t="s">
        <v>34</v>
      </c>
      <c r="F39" s="30">
        <v>7058.24</v>
      </c>
    </row>
    <row r="40" spans="2:7" hidden="1" outlineLevel="1" x14ac:dyDescent="0.25">
      <c r="B40" s="27"/>
      <c r="E40" s="28" t="s">
        <v>35</v>
      </c>
      <c r="F40" s="29">
        <v>4314.87</v>
      </c>
    </row>
    <row r="41" spans="2:7" hidden="1" outlineLevel="1" x14ac:dyDescent="0.25">
      <c r="B41" s="27"/>
      <c r="E41" s="28" t="s">
        <v>36</v>
      </c>
      <c r="F41" s="29">
        <v>18484.939999999999</v>
      </c>
      <c r="G41" s="32"/>
    </row>
    <row r="42" spans="2:7" hidden="1" outlineLevel="1" x14ac:dyDescent="0.25">
      <c r="B42" s="27"/>
      <c r="E42" s="28" t="s">
        <v>37</v>
      </c>
      <c r="F42" s="29">
        <v>9501.08</v>
      </c>
      <c r="G42" s="32"/>
    </row>
    <row r="43" spans="2:7" hidden="1" outlineLevel="1" x14ac:dyDescent="0.25">
      <c r="B43" s="27"/>
      <c r="E43" s="28" t="s">
        <v>183</v>
      </c>
      <c r="F43" s="29">
        <v>4005.01</v>
      </c>
      <c r="G43" s="32"/>
    </row>
    <row r="44" spans="2:7" hidden="1" outlineLevel="1" x14ac:dyDescent="0.25">
      <c r="B44" s="27"/>
      <c r="E44" s="28" t="s">
        <v>38</v>
      </c>
      <c r="F44" s="29">
        <v>11246.24</v>
      </c>
      <c r="G44" s="32"/>
    </row>
    <row r="45" spans="2:7" hidden="1" outlineLevel="1" x14ac:dyDescent="0.25">
      <c r="B45" s="27"/>
      <c r="E45" s="28" t="s">
        <v>184</v>
      </c>
      <c r="F45" s="29">
        <v>4739.78</v>
      </c>
      <c r="G45" s="32"/>
    </row>
    <row r="46" spans="2:7" hidden="1" outlineLevel="1" x14ac:dyDescent="0.25">
      <c r="B46" s="27"/>
      <c r="E46" s="28" t="s">
        <v>39</v>
      </c>
      <c r="F46" s="29">
        <v>7829.91</v>
      </c>
    </row>
    <row r="47" spans="2:7" hidden="1" outlineLevel="1" x14ac:dyDescent="0.25">
      <c r="B47" s="27"/>
      <c r="E47" s="28" t="s">
        <v>185</v>
      </c>
      <c r="F47" s="29">
        <v>4670.0200000000004</v>
      </c>
      <c r="G47" s="32"/>
    </row>
    <row r="48" spans="2:7" hidden="1" outlineLevel="1" x14ac:dyDescent="0.25">
      <c r="B48" s="27"/>
      <c r="E48" s="28" t="s">
        <v>186</v>
      </c>
      <c r="F48" s="29">
        <v>4227.87</v>
      </c>
      <c r="G48" s="32"/>
    </row>
    <row r="49" spans="2:7" hidden="1" outlineLevel="1" x14ac:dyDescent="0.25">
      <c r="B49" s="27"/>
      <c r="E49" s="28" t="s">
        <v>187</v>
      </c>
      <c r="F49" s="29">
        <v>4013.97</v>
      </c>
      <c r="G49" s="32"/>
    </row>
    <row r="50" spans="2:7" hidden="1" outlineLevel="1" x14ac:dyDescent="0.25">
      <c r="B50" s="27"/>
      <c r="E50" s="28" t="s">
        <v>166</v>
      </c>
      <c r="F50" s="31">
        <v>4132.57</v>
      </c>
      <c r="G50" s="32"/>
    </row>
    <row r="51" spans="2:7" hidden="1" outlineLevel="1" x14ac:dyDescent="0.25">
      <c r="B51" s="27"/>
      <c r="E51" s="28" t="s">
        <v>40</v>
      </c>
      <c r="F51" s="29">
        <v>4325.1099999999997</v>
      </c>
      <c r="G51" s="32"/>
    </row>
    <row r="52" spans="2:7" hidden="1" outlineLevel="1" x14ac:dyDescent="0.25">
      <c r="B52" s="27"/>
      <c r="E52" s="28" t="s">
        <v>41</v>
      </c>
      <c r="F52" s="29">
        <v>8438.16</v>
      </c>
      <c r="G52" s="32"/>
    </row>
    <row r="53" spans="2:7" hidden="1" outlineLevel="1" x14ac:dyDescent="0.25">
      <c r="B53" s="27"/>
      <c r="E53" s="28" t="s">
        <v>167</v>
      </c>
      <c r="F53" s="29">
        <v>5316.61</v>
      </c>
      <c r="G53" s="32"/>
    </row>
    <row r="54" spans="2:7" hidden="1" outlineLevel="1" x14ac:dyDescent="0.25">
      <c r="B54" s="27"/>
      <c r="E54" s="28" t="s">
        <v>42</v>
      </c>
      <c r="F54" s="29">
        <v>6953.02</v>
      </c>
      <c r="G54" s="32"/>
    </row>
    <row r="55" spans="2:7" hidden="1" outlineLevel="1" x14ac:dyDescent="0.25">
      <c r="B55" s="27"/>
      <c r="E55" s="28" t="s">
        <v>43</v>
      </c>
      <c r="F55" s="30">
        <v>5073.45</v>
      </c>
      <c r="G55" s="32"/>
    </row>
    <row r="56" spans="2:7" hidden="1" outlineLevel="1" x14ac:dyDescent="0.25">
      <c r="B56" s="27"/>
      <c r="E56" s="28" t="s">
        <v>44</v>
      </c>
      <c r="F56" s="29">
        <v>6551.6</v>
      </c>
    </row>
    <row r="57" spans="2:7" hidden="1" outlineLevel="1" x14ac:dyDescent="0.25">
      <c r="B57" s="27"/>
      <c r="E57" s="28" t="s">
        <v>153</v>
      </c>
      <c r="F57" s="29">
        <v>5643.63</v>
      </c>
    </row>
    <row r="58" spans="2:7" hidden="1" outlineLevel="1" x14ac:dyDescent="0.25">
      <c r="B58" s="27"/>
      <c r="E58" s="28" t="s">
        <v>45</v>
      </c>
      <c r="F58" s="30">
        <v>4247.91</v>
      </c>
    </row>
    <row r="59" spans="2:7" hidden="1" outlineLevel="1" x14ac:dyDescent="0.25">
      <c r="B59" s="27"/>
      <c r="E59" s="28" t="s">
        <v>46</v>
      </c>
      <c r="F59" s="29">
        <v>4239.4399999999996</v>
      </c>
    </row>
    <row r="60" spans="2:7" hidden="1" outlineLevel="1" x14ac:dyDescent="0.25">
      <c r="B60" s="27"/>
      <c r="E60" s="28" t="s">
        <v>47</v>
      </c>
      <c r="F60" s="29">
        <v>6743.34</v>
      </c>
    </row>
    <row r="61" spans="2:7" hidden="1" outlineLevel="1" x14ac:dyDescent="0.25">
      <c r="B61" s="27"/>
      <c r="E61" s="28" t="s">
        <v>48</v>
      </c>
      <c r="F61" s="29">
        <v>8317.48</v>
      </c>
    </row>
    <row r="62" spans="2:7" hidden="1" outlineLevel="1" x14ac:dyDescent="0.25">
      <c r="B62" s="27"/>
      <c r="E62" s="28" t="s">
        <v>49</v>
      </c>
      <c r="F62" s="29">
        <v>10843.36</v>
      </c>
    </row>
    <row r="63" spans="2:7" hidden="1" outlineLevel="1" x14ac:dyDescent="0.25">
      <c r="B63" s="27"/>
      <c r="E63" s="28" t="s">
        <v>50</v>
      </c>
      <c r="F63" s="29">
        <v>16838.36</v>
      </c>
    </row>
    <row r="64" spans="2:7" hidden="1" outlineLevel="1" x14ac:dyDescent="0.25">
      <c r="B64" s="27"/>
      <c r="E64" s="28" t="s">
        <v>51</v>
      </c>
      <c r="F64" s="29">
        <v>9451.89</v>
      </c>
    </row>
    <row r="65" spans="2:6" hidden="1" outlineLevel="1" x14ac:dyDescent="0.25">
      <c r="B65" s="27"/>
      <c r="E65" s="28" t="s">
        <v>52</v>
      </c>
      <c r="F65" s="29">
        <v>9502.08</v>
      </c>
    </row>
    <row r="66" spans="2:6" hidden="1" outlineLevel="1" x14ac:dyDescent="0.25">
      <c r="B66" s="27"/>
      <c r="E66" s="28" t="s">
        <v>53</v>
      </c>
      <c r="F66" s="29">
        <v>12469.57</v>
      </c>
    </row>
    <row r="67" spans="2:6" hidden="1" outlineLevel="1" x14ac:dyDescent="0.25">
      <c r="B67" s="27"/>
      <c r="E67" s="28" t="s">
        <v>54</v>
      </c>
      <c r="F67" s="29">
        <v>18853.240000000002</v>
      </c>
    </row>
    <row r="68" spans="2:6" hidden="1" outlineLevel="1" x14ac:dyDescent="0.25">
      <c r="B68" s="27"/>
      <c r="E68" s="28" t="s">
        <v>55</v>
      </c>
      <c r="F68" s="29">
        <v>18843.18</v>
      </c>
    </row>
    <row r="69" spans="2:6" hidden="1" outlineLevel="1" x14ac:dyDescent="0.25">
      <c r="B69" s="27"/>
      <c r="E69" s="28" t="s">
        <v>56</v>
      </c>
      <c r="F69" s="29">
        <v>7683.88</v>
      </c>
    </row>
    <row r="70" spans="2:6" hidden="1" outlineLevel="1" x14ac:dyDescent="0.25">
      <c r="B70" s="27"/>
      <c r="E70" s="28" t="s">
        <v>57</v>
      </c>
      <c r="F70" s="29">
        <v>8710.24</v>
      </c>
    </row>
    <row r="71" spans="2:6" hidden="1" outlineLevel="1" x14ac:dyDescent="0.25">
      <c r="B71" s="27"/>
      <c r="E71" s="28" t="s">
        <v>168</v>
      </c>
      <c r="F71" s="29">
        <v>6911.4</v>
      </c>
    </row>
    <row r="72" spans="2:6" hidden="1" outlineLevel="1" x14ac:dyDescent="0.25">
      <c r="B72" s="27"/>
      <c r="E72" s="28" t="s">
        <v>58</v>
      </c>
      <c r="F72" s="29">
        <v>23659.16</v>
      </c>
    </row>
    <row r="73" spans="2:6" hidden="1" outlineLevel="1" x14ac:dyDescent="0.25">
      <c r="B73" s="27"/>
      <c r="E73" s="28" t="s">
        <v>59</v>
      </c>
      <c r="F73" s="29">
        <v>6962.69</v>
      </c>
    </row>
    <row r="74" spans="2:6" hidden="1" outlineLevel="1" x14ac:dyDescent="0.25">
      <c r="B74" s="27"/>
      <c r="E74" s="28" t="s">
        <v>60</v>
      </c>
      <c r="F74" s="29">
        <v>17255.84</v>
      </c>
    </row>
    <row r="75" spans="2:6" hidden="1" outlineLevel="1" x14ac:dyDescent="0.25">
      <c r="B75" s="27"/>
      <c r="E75" s="28" t="s">
        <v>154</v>
      </c>
      <c r="F75" s="29">
        <v>4371.51</v>
      </c>
    </row>
    <row r="76" spans="2:6" hidden="1" outlineLevel="1" x14ac:dyDescent="0.25">
      <c r="B76" s="27"/>
      <c r="E76" s="28" t="s">
        <v>61</v>
      </c>
      <c r="F76" s="29">
        <v>6512.12</v>
      </c>
    </row>
    <row r="77" spans="2:6" hidden="1" outlineLevel="1" x14ac:dyDescent="0.25">
      <c r="B77" s="27"/>
      <c r="E77" s="28" t="s">
        <v>62</v>
      </c>
      <c r="F77" s="29">
        <v>4782.82</v>
      </c>
    </row>
    <row r="78" spans="2:6" hidden="1" outlineLevel="1" x14ac:dyDescent="0.25">
      <c r="B78" s="27"/>
      <c r="E78" s="28" t="s">
        <v>169</v>
      </c>
      <c r="F78" s="30">
        <v>4094.18</v>
      </c>
    </row>
    <row r="79" spans="2:6" hidden="1" outlineLevel="1" x14ac:dyDescent="0.25">
      <c r="B79" s="27"/>
      <c r="E79" s="28" t="s">
        <v>63</v>
      </c>
      <c r="F79" s="29">
        <v>11563.55</v>
      </c>
    </row>
    <row r="80" spans="2:6" hidden="1" outlineLevel="1" x14ac:dyDescent="0.25">
      <c r="B80" s="27"/>
      <c r="E80" s="28" t="s">
        <v>188</v>
      </c>
      <c r="F80" s="29">
        <v>6032.56</v>
      </c>
    </row>
    <row r="81" spans="2:6" hidden="1" outlineLevel="1" x14ac:dyDescent="0.25">
      <c r="B81" s="27"/>
      <c r="E81" s="28" t="s">
        <v>155</v>
      </c>
      <c r="F81" s="29">
        <v>4926.9799999999996</v>
      </c>
    </row>
    <row r="82" spans="2:6" hidden="1" outlineLevel="1" x14ac:dyDescent="0.25">
      <c r="B82" s="27"/>
      <c r="E82" s="28" t="s">
        <v>64</v>
      </c>
      <c r="F82" s="30">
        <v>12847.44</v>
      </c>
    </row>
    <row r="83" spans="2:6" hidden="1" outlineLevel="1" x14ac:dyDescent="0.25">
      <c r="B83" s="27"/>
      <c r="E83" s="28" t="s">
        <v>65</v>
      </c>
      <c r="F83" s="29">
        <v>11819.86</v>
      </c>
    </row>
    <row r="84" spans="2:6" hidden="1" outlineLevel="1" x14ac:dyDescent="0.25">
      <c r="B84" s="27"/>
      <c r="E84" s="28" t="s">
        <v>66</v>
      </c>
      <c r="F84" s="29">
        <v>15456.02</v>
      </c>
    </row>
    <row r="85" spans="2:6" hidden="1" outlineLevel="1" x14ac:dyDescent="0.25">
      <c r="B85" s="27"/>
      <c r="E85" s="28" t="s">
        <v>189</v>
      </c>
      <c r="F85" s="29">
        <v>4437.96</v>
      </c>
    </row>
    <row r="86" spans="2:6" hidden="1" outlineLevel="1" x14ac:dyDescent="0.25">
      <c r="B86" s="27"/>
      <c r="E86" s="28" t="s">
        <v>67</v>
      </c>
      <c r="F86" s="29">
        <v>14021.24</v>
      </c>
    </row>
    <row r="87" spans="2:6" hidden="1" outlineLevel="1" x14ac:dyDescent="0.25">
      <c r="B87" s="27"/>
      <c r="E87" s="28" t="s">
        <v>68</v>
      </c>
      <c r="F87" s="30">
        <v>4254.8</v>
      </c>
    </row>
    <row r="88" spans="2:6" hidden="1" outlineLevel="1" x14ac:dyDescent="0.25">
      <c r="B88" s="27"/>
      <c r="E88" s="28" t="s">
        <v>69</v>
      </c>
      <c r="F88" s="29">
        <v>10251.790000000001</v>
      </c>
    </row>
    <row r="89" spans="2:6" hidden="1" outlineLevel="1" x14ac:dyDescent="0.25">
      <c r="B89" s="27"/>
      <c r="E89" s="28" t="s">
        <v>190</v>
      </c>
      <c r="F89" s="29">
        <v>5993.16</v>
      </c>
    </row>
    <row r="90" spans="2:6" hidden="1" outlineLevel="1" x14ac:dyDescent="0.25">
      <c r="B90" s="27"/>
      <c r="E90" s="28" t="s">
        <v>170</v>
      </c>
      <c r="F90" s="29">
        <v>7137.45</v>
      </c>
    </row>
    <row r="91" spans="2:6" hidden="1" outlineLevel="1" x14ac:dyDescent="0.25">
      <c r="B91" s="27"/>
      <c r="E91" s="28" t="s">
        <v>70</v>
      </c>
      <c r="F91" s="29">
        <v>4209.78</v>
      </c>
    </row>
    <row r="92" spans="2:6" hidden="1" outlineLevel="1" x14ac:dyDescent="0.25">
      <c r="B92" s="27"/>
      <c r="E92" s="28" t="s">
        <v>171</v>
      </c>
      <c r="F92" s="30">
        <v>4842.3999999999996</v>
      </c>
    </row>
    <row r="93" spans="2:6" hidden="1" outlineLevel="1" x14ac:dyDescent="0.25">
      <c r="B93" s="27"/>
      <c r="E93" s="28" t="s">
        <v>191</v>
      </c>
      <c r="F93" s="29">
        <v>6376.31</v>
      </c>
    </row>
    <row r="94" spans="2:6" hidden="1" outlineLevel="1" x14ac:dyDescent="0.25">
      <c r="B94" s="27"/>
      <c r="E94" s="28" t="s">
        <v>71</v>
      </c>
      <c r="F94" s="29">
        <v>6778.24</v>
      </c>
    </row>
    <row r="95" spans="2:6" hidden="1" outlineLevel="1" x14ac:dyDescent="0.25">
      <c r="B95" s="27"/>
      <c r="E95" s="28" t="s">
        <v>72</v>
      </c>
      <c r="F95" s="29">
        <v>6187.36</v>
      </c>
    </row>
    <row r="96" spans="2:6" hidden="1" outlineLevel="1" x14ac:dyDescent="0.25">
      <c r="B96" s="27"/>
      <c r="E96" s="28" t="s">
        <v>172</v>
      </c>
      <c r="F96" s="29">
        <v>6258.77</v>
      </c>
    </row>
    <row r="97" spans="2:6" hidden="1" outlineLevel="1" x14ac:dyDescent="0.25">
      <c r="B97" s="27"/>
      <c r="E97" s="28" t="s">
        <v>73</v>
      </c>
      <c r="F97" s="29">
        <v>9299.19</v>
      </c>
    </row>
    <row r="98" spans="2:6" hidden="1" outlineLevel="1" x14ac:dyDescent="0.25">
      <c r="B98" s="27"/>
      <c r="E98" s="28" t="s">
        <v>74</v>
      </c>
      <c r="F98" s="29">
        <v>10276.719999999999</v>
      </c>
    </row>
    <row r="99" spans="2:6" hidden="1" outlineLevel="1" x14ac:dyDescent="0.25">
      <c r="B99" s="27"/>
      <c r="E99" s="28" t="s">
        <v>75</v>
      </c>
      <c r="F99" s="29">
        <v>9007.1200000000008</v>
      </c>
    </row>
    <row r="100" spans="2:6" hidden="1" outlineLevel="1" x14ac:dyDescent="0.25">
      <c r="B100" s="27"/>
      <c r="E100" s="28" t="s">
        <v>76</v>
      </c>
      <c r="F100" s="29">
        <v>4409.4799999999996</v>
      </c>
    </row>
    <row r="101" spans="2:6" hidden="1" outlineLevel="1" x14ac:dyDescent="0.25">
      <c r="B101" s="27"/>
      <c r="E101" s="28" t="s">
        <v>77</v>
      </c>
      <c r="F101" s="29">
        <v>8114.2</v>
      </c>
    </row>
    <row r="102" spans="2:6" hidden="1" outlineLevel="1" x14ac:dyDescent="0.25">
      <c r="B102" s="27"/>
      <c r="E102" s="28" t="s">
        <v>192</v>
      </c>
      <c r="F102" s="29">
        <v>34184.519999999997</v>
      </c>
    </row>
    <row r="103" spans="2:6" hidden="1" outlineLevel="1" x14ac:dyDescent="0.25">
      <c r="B103" s="27"/>
      <c r="E103" s="28" t="s">
        <v>78</v>
      </c>
      <c r="F103" s="30">
        <v>5862.98</v>
      </c>
    </row>
    <row r="104" spans="2:6" hidden="1" outlineLevel="1" x14ac:dyDescent="0.25">
      <c r="B104" s="27"/>
      <c r="E104" s="28" t="s">
        <v>79</v>
      </c>
      <c r="F104" s="29">
        <v>6222.38</v>
      </c>
    </row>
    <row r="105" spans="2:6" hidden="1" outlineLevel="1" x14ac:dyDescent="0.25">
      <c r="B105" s="27"/>
      <c r="E105" s="28" t="s">
        <v>80</v>
      </c>
      <c r="F105" s="29">
        <v>10274.32</v>
      </c>
    </row>
    <row r="106" spans="2:6" hidden="1" outlineLevel="1" x14ac:dyDescent="0.25">
      <c r="B106" s="27"/>
      <c r="E106" s="28" t="s">
        <v>81</v>
      </c>
      <c r="F106" s="29">
        <v>4401.05</v>
      </c>
    </row>
    <row r="107" spans="2:6" hidden="1" outlineLevel="1" x14ac:dyDescent="0.25">
      <c r="B107" s="27"/>
      <c r="E107" s="28" t="s">
        <v>82</v>
      </c>
      <c r="F107" s="29">
        <v>5827.85</v>
      </c>
    </row>
    <row r="108" spans="2:6" hidden="1" outlineLevel="1" x14ac:dyDescent="0.25">
      <c r="B108" s="27"/>
      <c r="E108" s="28" t="s">
        <v>83</v>
      </c>
      <c r="F108" s="29">
        <v>14702.79</v>
      </c>
    </row>
    <row r="109" spans="2:6" hidden="1" outlineLevel="1" x14ac:dyDescent="0.25">
      <c r="B109" s="27"/>
      <c r="E109" s="28" t="s">
        <v>173</v>
      </c>
      <c r="F109" s="29">
        <v>4338.1400000000003</v>
      </c>
    </row>
    <row r="110" spans="2:6" hidden="1" outlineLevel="1" x14ac:dyDescent="0.25">
      <c r="B110" s="27"/>
      <c r="E110" s="28" t="s">
        <v>84</v>
      </c>
      <c r="F110" s="29">
        <v>9372.0400000000009</v>
      </c>
    </row>
    <row r="111" spans="2:6" hidden="1" outlineLevel="1" x14ac:dyDescent="0.25">
      <c r="B111" s="27"/>
      <c r="E111" s="28" t="s">
        <v>85</v>
      </c>
      <c r="F111" s="29">
        <v>5720.06</v>
      </c>
    </row>
    <row r="112" spans="2:6" hidden="1" outlineLevel="1" x14ac:dyDescent="0.25">
      <c r="B112" s="27"/>
      <c r="E112" s="28" t="s">
        <v>86</v>
      </c>
      <c r="F112" s="30">
        <v>4043.18</v>
      </c>
    </row>
    <row r="113" spans="1:6" hidden="1" outlineLevel="1" x14ac:dyDescent="0.25">
      <c r="B113" s="27"/>
      <c r="E113" s="28" t="s">
        <v>87</v>
      </c>
      <c r="F113" s="29">
        <v>8184.96</v>
      </c>
    </row>
    <row r="114" spans="1:6" hidden="1" outlineLevel="1" x14ac:dyDescent="0.25">
      <c r="B114" s="27"/>
      <c r="E114" s="28" t="s">
        <v>88</v>
      </c>
      <c r="F114" s="29">
        <v>8975.0400000000009</v>
      </c>
    </row>
    <row r="115" spans="1:6" hidden="1" outlineLevel="1" x14ac:dyDescent="0.25">
      <c r="B115" s="27"/>
      <c r="E115" s="28" t="s">
        <v>89</v>
      </c>
      <c r="F115" s="29">
        <v>12327</v>
      </c>
    </row>
    <row r="116" spans="1:6" hidden="1" outlineLevel="1" x14ac:dyDescent="0.25">
      <c r="B116" s="27"/>
      <c r="E116" s="28" t="s">
        <v>90</v>
      </c>
      <c r="F116" s="29">
        <v>7918.4</v>
      </c>
    </row>
    <row r="117" spans="1:6" hidden="1" outlineLevel="1" x14ac:dyDescent="0.25">
      <c r="B117" s="27"/>
      <c r="E117" s="28" t="s">
        <v>91</v>
      </c>
      <c r="F117" s="29">
        <v>4751.04</v>
      </c>
    </row>
    <row r="118" spans="1:6" hidden="1" outlineLevel="1" x14ac:dyDescent="0.25">
      <c r="B118" s="27"/>
      <c r="E118" s="28" t="s">
        <v>92</v>
      </c>
      <c r="F118" s="29">
        <v>11877.6</v>
      </c>
    </row>
    <row r="119" spans="1:6" hidden="1" outlineLevel="1" x14ac:dyDescent="0.25">
      <c r="B119" s="27"/>
      <c r="E119" s="28" t="s">
        <v>93</v>
      </c>
      <c r="F119" s="29">
        <v>21729.38</v>
      </c>
    </row>
    <row r="120" spans="1:6" hidden="1" outlineLevel="1" x14ac:dyDescent="0.25">
      <c r="B120" s="27"/>
      <c r="E120" s="28" t="s">
        <v>94</v>
      </c>
      <c r="F120" s="31">
        <v>15949.92</v>
      </c>
    </row>
    <row r="121" spans="1:6" hidden="1" outlineLevel="1" x14ac:dyDescent="0.25">
      <c r="B121" s="27"/>
      <c r="E121" s="28" t="s">
        <v>95</v>
      </c>
      <c r="F121" s="31">
        <v>11085.76</v>
      </c>
    </row>
    <row r="122" spans="1:6" hidden="1" outlineLevel="1" x14ac:dyDescent="0.25">
      <c r="B122" s="27"/>
      <c r="E122" s="28" t="s">
        <v>96</v>
      </c>
      <c r="F122" s="29">
        <v>9139.48</v>
      </c>
    </row>
    <row r="123" spans="1:6" hidden="1" outlineLevel="1" x14ac:dyDescent="0.25">
      <c r="B123" s="27"/>
      <c r="E123" s="28" t="s">
        <v>97</v>
      </c>
      <c r="F123" s="30">
        <v>15652.44</v>
      </c>
    </row>
    <row r="124" spans="1:6" hidden="1" outlineLevel="1" x14ac:dyDescent="0.25">
      <c r="B124" s="27"/>
      <c r="E124" s="28" t="s">
        <v>98</v>
      </c>
      <c r="F124" s="29">
        <v>10596.92</v>
      </c>
    </row>
    <row r="125" spans="1:6" hidden="1" outlineLevel="1" x14ac:dyDescent="0.25">
      <c r="B125" s="27"/>
      <c r="E125" s="28" t="s">
        <v>193</v>
      </c>
      <c r="F125" s="29">
        <v>4751.04</v>
      </c>
    </row>
    <row r="126" spans="1:6" hidden="1" outlineLevel="1" x14ac:dyDescent="0.25">
      <c r="B126" s="27"/>
      <c r="E126" s="28" t="s">
        <v>99</v>
      </c>
      <c r="F126" s="29">
        <v>15266.68</v>
      </c>
    </row>
    <row r="127" spans="1:6" hidden="1" outlineLevel="1" x14ac:dyDescent="0.25">
      <c r="B127" s="27"/>
      <c r="E127" s="28" t="s">
        <v>194</v>
      </c>
      <c r="F127" s="29">
        <v>4204.7299999999996</v>
      </c>
    </row>
    <row r="128" spans="1:6" ht="25.5" collapsed="1" x14ac:dyDescent="0.25">
      <c r="A128" s="6" t="s">
        <v>6</v>
      </c>
      <c r="B128" s="20" t="s">
        <v>100</v>
      </c>
      <c r="C128" s="21">
        <v>4715029365</v>
      </c>
      <c r="D128" s="22" t="s">
        <v>11</v>
      </c>
      <c r="E128" s="21"/>
      <c r="F128" s="7">
        <f>F129+F130</f>
        <v>201767.34999999998</v>
      </c>
    </row>
    <row r="129" spans="1:6" x14ac:dyDescent="0.25">
      <c r="A129" s="8"/>
      <c r="B129" s="23"/>
      <c r="C129" s="10"/>
      <c r="D129" s="11" t="s">
        <v>8</v>
      </c>
      <c r="E129" s="12"/>
      <c r="F129" s="24">
        <v>0</v>
      </c>
    </row>
    <row r="130" spans="1:6" x14ac:dyDescent="0.25">
      <c r="A130" s="14"/>
      <c r="B130" s="25"/>
      <c r="C130" s="16"/>
      <c r="D130" s="17" t="s">
        <v>9</v>
      </c>
      <c r="E130" s="18"/>
      <c r="F130" s="19">
        <f>SUM(F131:F152)</f>
        <v>201767.34999999998</v>
      </c>
    </row>
    <row r="131" spans="1:6" hidden="1" outlineLevel="1" x14ac:dyDescent="0.25">
      <c r="B131" s="27"/>
      <c r="E131" s="28" t="s">
        <v>101</v>
      </c>
      <c r="F131" s="29">
        <v>10043.27</v>
      </c>
    </row>
    <row r="132" spans="1:6" hidden="1" outlineLevel="1" x14ac:dyDescent="0.25">
      <c r="B132" s="27"/>
      <c r="E132" s="28" t="s">
        <v>102</v>
      </c>
      <c r="F132" s="29">
        <v>9214.32</v>
      </c>
    </row>
    <row r="133" spans="1:6" hidden="1" outlineLevel="1" x14ac:dyDescent="0.25">
      <c r="B133" s="27"/>
      <c r="E133" s="28" t="s">
        <v>103</v>
      </c>
      <c r="F133" s="29">
        <v>9215.1200000000008</v>
      </c>
    </row>
    <row r="134" spans="1:6" hidden="1" outlineLevel="1" x14ac:dyDescent="0.25">
      <c r="B134" s="27"/>
      <c r="E134" s="28" t="s">
        <v>104</v>
      </c>
      <c r="F134" s="29">
        <v>14754.88</v>
      </c>
    </row>
    <row r="135" spans="1:6" hidden="1" outlineLevel="1" x14ac:dyDescent="0.25">
      <c r="B135" s="27"/>
      <c r="E135" s="28" t="s">
        <v>156</v>
      </c>
      <c r="F135" s="29">
        <v>9538.67</v>
      </c>
    </row>
    <row r="136" spans="1:6" hidden="1" outlineLevel="1" x14ac:dyDescent="0.25">
      <c r="B136" s="27"/>
      <c r="E136" s="28" t="s">
        <v>105</v>
      </c>
      <c r="F136" s="29">
        <v>14417.68</v>
      </c>
    </row>
    <row r="137" spans="1:6" hidden="1" outlineLevel="1" x14ac:dyDescent="0.25">
      <c r="B137" s="27"/>
      <c r="E137" s="28" t="s">
        <v>106</v>
      </c>
      <c r="F137" s="29">
        <v>5937.04</v>
      </c>
    </row>
    <row r="138" spans="1:6" hidden="1" outlineLevel="1" x14ac:dyDescent="0.25">
      <c r="B138" s="27"/>
      <c r="E138" s="28" t="s">
        <v>107</v>
      </c>
      <c r="F138" s="29">
        <v>8164.53</v>
      </c>
    </row>
    <row r="139" spans="1:6" hidden="1" outlineLevel="1" x14ac:dyDescent="0.25">
      <c r="B139" s="27"/>
      <c r="E139" s="28" t="s">
        <v>108</v>
      </c>
      <c r="F139" s="29">
        <v>8027.56</v>
      </c>
    </row>
    <row r="140" spans="1:6" hidden="1" outlineLevel="1" x14ac:dyDescent="0.25">
      <c r="B140" s="27"/>
      <c r="E140" s="28" t="s">
        <v>174</v>
      </c>
      <c r="F140" s="29">
        <v>8252.69</v>
      </c>
    </row>
    <row r="141" spans="1:6" hidden="1" outlineLevel="1" x14ac:dyDescent="0.25">
      <c r="B141" s="27"/>
      <c r="E141" s="28" t="s">
        <v>109</v>
      </c>
      <c r="F141" s="29">
        <v>6299.57</v>
      </c>
    </row>
    <row r="142" spans="1:6" hidden="1" outlineLevel="1" x14ac:dyDescent="0.25">
      <c r="B142" s="27"/>
      <c r="E142" s="28" t="s">
        <v>110</v>
      </c>
      <c r="F142" s="29">
        <v>5332.8</v>
      </c>
    </row>
    <row r="143" spans="1:6" hidden="1" outlineLevel="1" x14ac:dyDescent="0.25">
      <c r="B143" s="27"/>
      <c r="E143" s="28" t="s">
        <v>157</v>
      </c>
      <c r="F143" s="29">
        <v>21294.04</v>
      </c>
    </row>
    <row r="144" spans="1:6" hidden="1" outlineLevel="1" x14ac:dyDescent="0.25">
      <c r="B144" s="27"/>
      <c r="E144" s="28" t="s">
        <v>158</v>
      </c>
      <c r="F144" s="30">
        <v>8484.7999999999993</v>
      </c>
    </row>
    <row r="145" spans="1:6" hidden="1" outlineLevel="1" x14ac:dyDescent="0.25">
      <c r="B145" s="27"/>
      <c r="E145" s="28" t="s">
        <v>111</v>
      </c>
      <c r="F145" s="29">
        <v>8274.67</v>
      </c>
    </row>
    <row r="146" spans="1:6" hidden="1" outlineLevel="1" x14ac:dyDescent="0.25">
      <c r="B146" s="27"/>
      <c r="E146" s="28" t="s">
        <v>175</v>
      </c>
      <c r="F146" s="29">
        <v>5066.99</v>
      </c>
    </row>
    <row r="147" spans="1:6" hidden="1" outlineLevel="1" x14ac:dyDescent="0.25">
      <c r="B147" s="27"/>
      <c r="E147" s="28" t="s">
        <v>112</v>
      </c>
      <c r="F147" s="29">
        <v>9355.99</v>
      </c>
    </row>
    <row r="148" spans="1:6" hidden="1" outlineLevel="1" x14ac:dyDescent="0.25">
      <c r="B148" s="27"/>
      <c r="E148" s="28" t="s">
        <v>113</v>
      </c>
      <c r="F148" s="29">
        <v>4926.8900000000003</v>
      </c>
    </row>
    <row r="149" spans="1:6" hidden="1" outlineLevel="1" x14ac:dyDescent="0.25">
      <c r="B149" s="27"/>
      <c r="E149" s="28" t="s">
        <v>114</v>
      </c>
      <c r="F149" s="29">
        <v>19756.48</v>
      </c>
    </row>
    <row r="150" spans="1:6" hidden="1" outlineLevel="1" x14ac:dyDescent="0.25">
      <c r="B150" s="27"/>
      <c r="E150" s="28" t="s">
        <v>115</v>
      </c>
      <c r="F150" s="29">
        <v>4576.74</v>
      </c>
    </row>
    <row r="151" spans="1:6" hidden="1" outlineLevel="1" x14ac:dyDescent="0.25">
      <c r="B151" s="27"/>
      <c r="E151" s="28" t="s">
        <v>116</v>
      </c>
      <c r="F151" s="30">
        <v>5489.6</v>
      </c>
    </row>
    <row r="152" spans="1:6" hidden="1" outlineLevel="1" x14ac:dyDescent="0.25">
      <c r="B152" s="27"/>
      <c r="E152" s="28" t="s">
        <v>117</v>
      </c>
      <c r="F152" s="29">
        <v>5343.02</v>
      </c>
    </row>
    <row r="153" spans="1:6" ht="25.5" collapsed="1" x14ac:dyDescent="0.25">
      <c r="A153" s="6" t="s">
        <v>6</v>
      </c>
      <c r="B153" s="20" t="s">
        <v>118</v>
      </c>
      <c r="C153" s="21">
        <v>4715029799</v>
      </c>
      <c r="D153" s="22" t="s">
        <v>11</v>
      </c>
      <c r="E153" s="21"/>
      <c r="F153" s="7">
        <f>F154+F155</f>
        <v>0</v>
      </c>
    </row>
    <row r="154" spans="1:6" x14ac:dyDescent="0.25">
      <c r="A154" s="8"/>
      <c r="B154" s="23"/>
      <c r="C154" s="10"/>
      <c r="D154" s="11" t="s">
        <v>8</v>
      </c>
      <c r="E154" s="12"/>
      <c r="F154" s="24"/>
    </row>
    <row r="155" spans="1:6" x14ac:dyDescent="0.25">
      <c r="A155" s="14"/>
      <c r="B155" s="25"/>
      <c r="C155" s="16"/>
      <c r="D155" s="17" t="s">
        <v>9</v>
      </c>
      <c r="E155" s="18"/>
      <c r="F155" s="19">
        <v>0</v>
      </c>
    </row>
    <row r="156" spans="1:6" ht="25.5" x14ac:dyDescent="0.25">
      <c r="A156" s="6" t="s">
        <v>6</v>
      </c>
      <c r="B156" s="20" t="s">
        <v>119</v>
      </c>
      <c r="C156" s="21">
        <v>4715026460</v>
      </c>
      <c r="D156" s="22" t="s">
        <v>11</v>
      </c>
      <c r="E156" s="21"/>
      <c r="F156" s="7">
        <f>F157+F158</f>
        <v>296815.20000000007</v>
      </c>
    </row>
    <row r="157" spans="1:6" x14ac:dyDescent="0.25">
      <c r="A157" s="8"/>
      <c r="B157" s="23"/>
      <c r="C157" s="10"/>
      <c r="D157" s="11" t="s">
        <v>8</v>
      </c>
      <c r="E157" s="12"/>
      <c r="F157" s="13">
        <v>0</v>
      </c>
    </row>
    <row r="158" spans="1:6" x14ac:dyDescent="0.25">
      <c r="A158" s="14"/>
      <c r="B158" s="25"/>
      <c r="C158" s="16"/>
      <c r="D158" s="17" t="s">
        <v>9</v>
      </c>
      <c r="E158" s="18"/>
      <c r="F158" s="19">
        <f>SUM(F159:F186)</f>
        <v>296815.20000000007</v>
      </c>
    </row>
    <row r="159" spans="1:6" hidden="1" outlineLevel="1" x14ac:dyDescent="0.25">
      <c r="B159" s="27"/>
      <c r="E159" s="28" t="s">
        <v>120</v>
      </c>
      <c r="F159" s="29">
        <v>5186.8100000000004</v>
      </c>
    </row>
    <row r="160" spans="1:6" hidden="1" outlineLevel="1" x14ac:dyDescent="0.25">
      <c r="B160" s="27"/>
      <c r="E160" s="28" t="s">
        <v>195</v>
      </c>
      <c r="F160" s="29">
        <v>4032.17</v>
      </c>
    </row>
    <row r="161" spans="2:6" hidden="1" outlineLevel="1" x14ac:dyDescent="0.25">
      <c r="B161" s="27"/>
      <c r="E161" s="28" t="s">
        <v>121</v>
      </c>
      <c r="F161" s="31">
        <v>29823.040000000001</v>
      </c>
    </row>
    <row r="162" spans="2:6" hidden="1" outlineLevel="1" x14ac:dyDescent="0.25">
      <c r="B162" s="27"/>
      <c r="E162" s="28" t="s">
        <v>122</v>
      </c>
      <c r="F162" s="29">
        <v>8700.01</v>
      </c>
    </row>
    <row r="163" spans="2:6" hidden="1" outlineLevel="1" x14ac:dyDescent="0.25">
      <c r="B163" s="27"/>
      <c r="E163" s="28" t="s">
        <v>159</v>
      </c>
      <c r="F163" s="29">
        <v>17244.509999999998</v>
      </c>
    </row>
    <row r="164" spans="2:6" hidden="1" outlineLevel="1" x14ac:dyDescent="0.25">
      <c r="B164" s="27"/>
      <c r="E164" s="28" t="s">
        <v>123</v>
      </c>
      <c r="F164" s="30">
        <v>24358.36</v>
      </c>
    </row>
    <row r="165" spans="2:6" hidden="1" outlineLevel="1" x14ac:dyDescent="0.25">
      <c r="B165" s="27"/>
      <c r="E165" s="28" t="s">
        <v>124</v>
      </c>
      <c r="F165" s="29">
        <v>34148.31</v>
      </c>
    </row>
    <row r="166" spans="2:6" hidden="1" outlineLevel="1" x14ac:dyDescent="0.25">
      <c r="B166" s="27"/>
      <c r="E166" s="28" t="s">
        <v>125</v>
      </c>
      <c r="F166" s="29">
        <v>7108.94</v>
      </c>
    </row>
    <row r="167" spans="2:6" hidden="1" outlineLevel="1" x14ac:dyDescent="0.25">
      <c r="B167" s="27"/>
      <c r="E167" s="28" t="s">
        <v>126</v>
      </c>
      <c r="F167" s="29">
        <v>4336.74</v>
      </c>
    </row>
    <row r="168" spans="2:6" hidden="1" outlineLevel="1" x14ac:dyDescent="0.25">
      <c r="B168" s="27"/>
      <c r="E168" s="28" t="s">
        <v>196</v>
      </c>
      <c r="F168" s="29">
        <v>12486.96</v>
      </c>
    </row>
    <row r="169" spans="2:6" hidden="1" outlineLevel="1" x14ac:dyDescent="0.25">
      <c r="B169" s="27"/>
      <c r="E169" s="28" t="s">
        <v>127</v>
      </c>
      <c r="F169" s="30">
        <v>4191.0200000000004</v>
      </c>
    </row>
    <row r="170" spans="2:6" hidden="1" outlineLevel="1" x14ac:dyDescent="0.25">
      <c r="B170" s="27"/>
      <c r="E170" s="28" t="s">
        <v>128</v>
      </c>
      <c r="F170" s="29">
        <v>23421.5</v>
      </c>
    </row>
    <row r="171" spans="2:6" hidden="1" outlineLevel="1" x14ac:dyDescent="0.25">
      <c r="B171" s="27"/>
      <c r="E171" s="28" t="s">
        <v>129</v>
      </c>
      <c r="F171" s="29">
        <v>4201.76</v>
      </c>
    </row>
    <row r="172" spans="2:6" hidden="1" outlineLevel="1" x14ac:dyDescent="0.25">
      <c r="B172" s="27"/>
      <c r="E172" s="28" t="s">
        <v>160</v>
      </c>
      <c r="F172" s="29">
        <v>11005.1</v>
      </c>
    </row>
    <row r="173" spans="2:6" hidden="1" outlineLevel="1" x14ac:dyDescent="0.25">
      <c r="B173" s="27"/>
      <c r="E173" s="28" t="s">
        <v>130</v>
      </c>
      <c r="F173" s="29">
        <v>6185.12</v>
      </c>
    </row>
    <row r="174" spans="2:6" hidden="1" outlineLevel="1" x14ac:dyDescent="0.25">
      <c r="B174" s="27"/>
      <c r="E174" s="28" t="s">
        <v>131</v>
      </c>
      <c r="F174" s="29">
        <v>11145.02</v>
      </c>
    </row>
    <row r="175" spans="2:6" hidden="1" outlineLevel="1" x14ac:dyDescent="0.25">
      <c r="B175" s="27"/>
      <c r="E175" s="28" t="s">
        <v>132</v>
      </c>
      <c r="F175" s="29">
        <v>4454.6400000000003</v>
      </c>
    </row>
    <row r="176" spans="2:6" hidden="1" outlineLevel="1" x14ac:dyDescent="0.25">
      <c r="B176" s="27"/>
      <c r="E176" s="28" t="s">
        <v>133</v>
      </c>
      <c r="F176" s="29">
        <v>14955.24</v>
      </c>
    </row>
    <row r="177" spans="1:6" hidden="1" outlineLevel="1" x14ac:dyDescent="0.25">
      <c r="B177" s="27"/>
      <c r="E177" s="28" t="s">
        <v>134</v>
      </c>
      <c r="F177" s="29">
        <v>6800.32</v>
      </c>
    </row>
    <row r="178" spans="1:6" hidden="1" outlineLevel="1" x14ac:dyDescent="0.25">
      <c r="B178" s="27"/>
      <c r="E178" s="28" t="s">
        <v>176</v>
      </c>
      <c r="F178" s="29">
        <v>6272.32</v>
      </c>
    </row>
    <row r="179" spans="1:6" hidden="1" outlineLevel="1" x14ac:dyDescent="0.25">
      <c r="B179" s="27"/>
      <c r="E179" s="28" t="s">
        <v>135</v>
      </c>
      <c r="F179" s="29">
        <v>12414.19</v>
      </c>
    </row>
    <row r="180" spans="1:6" hidden="1" outlineLevel="1" x14ac:dyDescent="0.25">
      <c r="B180" s="27"/>
      <c r="E180" s="28" t="s">
        <v>136</v>
      </c>
      <c r="F180" s="29">
        <v>7837.01</v>
      </c>
    </row>
    <row r="181" spans="1:6" hidden="1" outlineLevel="1" x14ac:dyDescent="0.25">
      <c r="B181" s="27"/>
      <c r="E181" s="28" t="s">
        <v>177</v>
      </c>
      <c r="F181" s="29">
        <v>4905.53</v>
      </c>
    </row>
    <row r="182" spans="1:6" hidden="1" outlineLevel="1" x14ac:dyDescent="0.25">
      <c r="B182" s="27"/>
      <c r="E182" s="28" t="s">
        <v>178</v>
      </c>
      <c r="F182" s="29">
        <v>6651</v>
      </c>
    </row>
    <row r="183" spans="1:6" hidden="1" outlineLevel="1" x14ac:dyDescent="0.25">
      <c r="B183" s="27"/>
      <c r="E183" s="28" t="s">
        <v>197</v>
      </c>
      <c r="F183" s="29">
        <v>5142.82</v>
      </c>
    </row>
    <row r="184" spans="1:6" hidden="1" outlineLevel="1" x14ac:dyDescent="0.25">
      <c r="B184" s="27"/>
      <c r="E184" s="28" t="s">
        <v>137</v>
      </c>
      <c r="F184" s="29">
        <v>11176.32</v>
      </c>
    </row>
    <row r="185" spans="1:6" hidden="1" outlineLevel="1" x14ac:dyDescent="0.25">
      <c r="B185" s="27"/>
      <c r="E185" s="28" t="s">
        <v>198</v>
      </c>
      <c r="F185" s="29">
        <v>4143.5200000000004</v>
      </c>
    </row>
    <row r="186" spans="1:6" hidden="1" outlineLevel="1" x14ac:dyDescent="0.25">
      <c r="B186" s="27"/>
      <c r="E186" s="28" t="s">
        <v>138</v>
      </c>
      <c r="F186" s="29">
        <v>4486.92</v>
      </c>
    </row>
    <row r="187" spans="1:6" ht="38.25" collapsed="1" x14ac:dyDescent="0.25">
      <c r="A187" s="6" t="s">
        <v>6</v>
      </c>
      <c r="B187" s="20" t="s">
        <v>139</v>
      </c>
      <c r="C187" s="21">
        <v>4715028675</v>
      </c>
      <c r="D187" s="22" t="s">
        <v>11</v>
      </c>
      <c r="E187" s="21"/>
      <c r="F187" s="7">
        <f>F188+F189</f>
        <v>0</v>
      </c>
    </row>
    <row r="188" spans="1:6" x14ac:dyDescent="0.25">
      <c r="A188" s="8"/>
      <c r="B188" s="23"/>
      <c r="C188" s="10"/>
      <c r="D188" s="11" t="s">
        <v>8</v>
      </c>
      <c r="E188" s="12"/>
      <c r="F188" s="24"/>
    </row>
    <row r="189" spans="1:6" x14ac:dyDescent="0.25">
      <c r="A189" s="14"/>
      <c r="B189" s="25"/>
      <c r="C189" s="16"/>
      <c r="D189" s="17" t="s">
        <v>9</v>
      </c>
      <c r="E189" s="18"/>
      <c r="F189" s="19">
        <v>0</v>
      </c>
    </row>
    <row r="190" spans="1:6" x14ac:dyDescent="0.25">
      <c r="A190" s="6" t="s">
        <v>6</v>
      </c>
      <c r="B190" s="20" t="s">
        <v>140</v>
      </c>
      <c r="C190" s="21">
        <v>4715021694</v>
      </c>
      <c r="D190" s="22" t="s">
        <v>11</v>
      </c>
      <c r="E190" s="21"/>
      <c r="F190" s="7">
        <f>F191+F192</f>
        <v>0</v>
      </c>
    </row>
    <row r="191" spans="1:6" x14ac:dyDescent="0.25">
      <c r="A191" s="8"/>
      <c r="B191" s="23"/>
      <c r="C191" s="10"/>
      <c r="D191" s="11" t="s">
        <v>8</v>
      </c>
      <c r="E191" s="12"/>
      <c r="F191" s="24">
        <v>0</v>
      </c>
    </row>
    <row r="192" spans="1:6" x14ac:dyDescent="0.25">
      <c r="A192" s="14"/>
      <c r="B192" s="25"/>
      <c r="C192" s="16"/>
      <c r="D192" s="17" t="s">
        <v>9</v>
      </c>
      <c r="E192" s="18"/>
      <c r="F192" s="19">
        <v>0</v>
      </c>
    </row>
    <row r="193" spans="1:6" x14ac:dyDescent="0.25">
      <c r="A193" s="6" t="s">
        <v>6</v>
      </c>
      <c r="B193" s="20" t="s">
        <v>141</v>
      </c>
      <c r="C193" s="21"/>
      <c r="D193" s="22" t="s">
        <v>11</v>
      </c>
      <c r="E193" s="21"/>
      <c r="F193" s="7">
        <f>F194+F195</f>
        <v>51243.71</v>
      </c>
    </row>
    <row r="194" spans="1:6" x14ac:dyDescent="0.25">
      <c r="A194" s="8"/>
      <c r="B194" s="23"/>
      <c r="C194" s="10"/>
      <c r="D194" s="11" t="s">
        <v>8</v>
      </c>
      <c r="E194" s="12"/>
      <c r="F194" s="24"/>
    </row>
    <row r="195" spans="1:6" x14ac:dyDescent="0.25">
      <c r="A195" s="14"/>
      <c r="B195" s="25"/>
      <c r="C195" s="16"/>
      <c r="D195" s="17" t="s">
        <v>9</v>
      </c>
      <c r="E195" s="18"/>
      <c r="F195" s="19">
        <f>SUM(F196:F197)</f>
        <v>51243.71</v>
      </c>
    </row>
    <row r="196" spans="1:6" hidden="1" outlineLevel="1" x14ac:dyDescent="0.25">
      <c r="B196" s="27"/>
      <c r="E196" s="28" t="s">
        <v>142</v>
      </c>
      <c r="F196" s="31">
        <v>4834.3999999999996</v>
      </c>
    </row>
    <row r="197" spans="1:6" hidden="1" outlineLevel="1" x14ac:dyDescent="0.25">
      <c r="B197" s="27"/>
      <c r="E197" s="28" t="s">
        <v>143</v>
      </c>
      <c r="F197" s="30">
        <v>46409.31</v>
      </c>
    </row>
    <row r="198" spans="1:6" ht="25.5" collapsed="1" x14ac:dyDescent="0.25">
      <c r="A198" s="6" t="s">
        <v>6</v>
      </c>
      <c r="B198" s="20" t="s">
        <v>144</v>
      </c>
      <c r="C198" s="21">
        <v>4715021768</v>
      </c>
      <c r="D198" s="22" t="s">
        <v>11</v>
      </c>
      <c r="E198" s="21"/>
      <c r="F198" s="7">
        <f>F199+F200</f>
        <v>262442.43</v>
      </c>
    </row>
    <row r="199" spans="1:6" x14ac:dyDescent="0.25">
      <c r="A199" s="8"/>
      <c r="B199" s="23"/>
      <c r="C199" s="10"/>
      <c r="D199" s="11" t="s">
        <v>8</v>
      </c>
      <c r="E199" s="12"/>
      <c r="F199" s="33">
        <v>262442.43</v>
      </c>
    </row>
    <row r="200" spans="1:6" x14ac:dyDescent="0.25">
      <c r="A200" s="14"/>
      <c r="B200" s="25"/>
      <c r="C200" s="16"/>
      <c r="D200" s="17" t="s">
        <v>9</v>
      </c>
      <c r="E200" s="18"/>
      <c r="F200" s="19">
        <v>0</v>
      </c>
    </row>
    <row r="201" spans="1:6" ht="38.25" x14ac:dyDescent="0.25">
      <c r="A201" s="6" t="s">
        <v>6</v>
      </c>
      <c r="B201" s="20" t="s">
        <v>145</v>
      </c>
      <c r="C201" s="21">
        <v>4715031639</v>
      </c>
      <c r="D201" s="22" t="s">
        <v>11</v>
      </c>
      <c r="E201" s="21"/>
      <c r="F201" s="7">
        <f>F202+F203</f>
        <v>38364.79</v>
      </c>
    </row>
    <row r="202" spans="1:6" x14ac:dyDescent="0.25">
      <c r="A202" s="8"/>
      <c r="B202" s="23"/>
      <c r="C202" s="10"/>
      <c r="D202" s="11" t="s">
        <v>8</v>
      </c>
      <c r="E202" s="12"/>
      <c r="F202" s="33">
        <v>0</v>
      </c>
    </row>
    <row r="203" spans="1:6" x14ac:dyDescent="0.25">
      <c r="A203" s="14"/>
      <c r="B203" s="25"/>
      <c r="C203" s="16"/>
      <c r="D203" s="17" t="s">
        <v>9</v>
      </c>
      <c r="E203" s="18"/>
      <c r="F203" s="19">
        <f>SUM(F204:F209)</f>
        <v>38364.79</v>
      </c>
    </row>
    <row r="204" spans="1:6" hidden="1" outlineLevel="1" x14ac:dyDescent="0.25">
      <c r="B204" s="27"/>
      <c r="E204" s="28" t="s">
        <v>146</v>
      </c>
      <c r="F204" s="29">
        <v>6173.98</v>
      </c>
    </row>
    <row r="205" spans="1:6" hidden="1" outlineLevel="1" x14ac:dyDescent="0.25">
      <c r="B205" s="27"/>
      <c r="E205" s="28" t="s">
        <v>147</v>
      </c>
      <c r="F205" s="29">
        <v>4361.58</v>
      </c>
    </row>
    <row r="206" spans="1:6" hidden="1" outlineLevel="1" x14ac:dyDescent="0.25">
      <c r="B206" s="27"/>
      <c r="E206" s="28" t="s">
        <v>148</v>
      </c>
      <c r="F206" s="29">
        <v>8627.06</v>
      </c>
    </row>
    <row r="207" spans="1:6" hidden="1" outlineLevel="1" x14ac:dyDescent="0.25">
      <c r="B207" s="27"/>
      <c r="E207" s="28" t="s">
        <v>199</v>
      </c>
      <c r="F207" s="29">
        <v>8103.68</v>
      </c>
    </row>
    <row r="208" spans="1:6" hidden="1" outlineLevel="1" x14ac:dyDescent="0.25">
      <c r="B208" s="27"/>
      <c r="E208" s="28" t="s">
        <v>179</v>
      </c>
      <c r="F208" s="29">
        <v>5860.67</v>
      </c>
    </row>
    <row r="209" spans="1:6" hidden="1" outlineLevel="1" x14ac:dyDescent="0.25">
      <c r="B209" s="27"/>
      <c r="E209" s="28" t="s">
        <v>161</v>
      </c>
      <c r="F209" s="29">
        <v>5237.82</v>
      </c>
    </row>
    <row r="210" spans="1:6" collapsed="1" x14ac:dyDescent="0.25">
      <c r="A210" s="6" t="s">
        <v>6</v>
      </c>
      <c r="B210" s="20" t="s">
        <v>149</v>
      </c>
      <c r="C210" s="21">
        <v>4715021687</v>
      </c>
      <c r="D210" s="22" t="s">
        <v>11</v>
      </c>
      <c r="E210" s="21"/>
      <c r="F210" s="7">
        <f>F211+F212</f>
        <v>29187.67</v>
      </c>
    </row>
    <row r="211" spans="1:6" x14ac:dyDescent="0.25">
      <c r="A211" s="8"/>
      <c r="B211" s="23"/>
      <c r="C211" s="10"/>
      <c r="D211" s="11" t="s">
        <v>8</v>
      </c>
      <c r="E211" s="12"/>
      <c r="F211" s="33">
        <v>24150.82</v>
      </c>
    </row>
    <row r="212" spans="1:6" x14ac:dyDescent="0.25">
      <c r="A212" s="14"/>
      <c r="B212" s="25"/>
      <c r="C212" s="16"/>
      <c r="D212" s="17" t="s">
        <v>9</v>
      </c>
      <c r="E212" s="18"/>
      <c r="F212" s="19">
        <f>F213</f>
        <v>5036.8500000000004</v>
      </c>
    </row>
    <row r="213" spans="1:6" hidden="1" outlineLevel="1" x14ac:dyDescent="0.25">
      <c r="E213" s="28" t="s">
        <v>200</v>
      </c>
      <c r="F213" s="29">
        <v>5036.8500000000004</v>
      </c>
    </row>
    <row r="214" spans="1:6" collapsed="1" x14ac:dyDescent="0.25">
      <c r="A214" s="6" t="s">
        <v>6</v>
      </c>
      <c r="B214" s="20" t="s">
        <v>150</v>
      </c>
      <c r="C214" s="21">
        <v>4715020972</v>
      </c>
      <c r="D214" s="22" t="s">
        <v>11</v>
      </c>
      <c r="E214" s="21"/>
      <c r="F214" s="7">
        <f>F215+F216</f>
        <v>14653.18</v>
      </c>
    </row>
    <row r="215" spans="1:6" x14ac:dyDescent="0.25">
      <c r="A215" s="8"/>
      <c r="B215" s="23"/>
      <c r="C215" s="10"/>
      <c r="D215" s="11" t="s">
        <v>8</v>
      </c>
      <c r="E215" s="12"/>
      <c r="F215" s="33"/>
    </row>
    <row r="216" spans="1:6" x14ac:dyDescent="0.25">
      <c r="A216" s="14"/>
      <c r="B216" s="25"/>
      <c r="C216" s="16"/>
      <c r="D216" s="17" t="s">
        <v>9</v>
      </c>
      <c r="E216" s="18"/>
      <c r="F216" s="19">
        <f>SUM(F217:F218)</f>
        <v>14653.18</v>
      </c>
    </row>
    <row r="217" spans="1:6" hidden="1" outlineLevel="1" x14ac:dyDescent="0.25">
      <c r="E217" s="28" t="s">
        <v>201</v>
      </c>
      <c r="F217" s="29">
        <v>10000.91</v>
      </c>
    </row>
    <row r="218" spans="1:6" hidden="1" outlineLevel="1" x14ac:dyDescent="0.25">
      <c r="E218" s="28" t="s">
        <v>202</v>
      </c>
      <c r="F218" s="29">
        <v>4652.2700000000004</v>
      </c>
    </row>
    <row r="219" spans="1:6" collapsed="1" x14ac:dyDescent="0.25"/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ТИХВИНСКОЕ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Лазарева Ирина Вячеславовна</cp:lastModifiedBy>
  <cp:revision>1</cp:revision>
  <cp:lastPrinted>2021-09-07T09:27:11Z</cp:lastPrinted>
  <dcterms:created xsi:type="dcterms:W3CDTF">2021-08-05T14:08:33Z</dcterms:created>
  <dcterms:modified xsi:type="dcterms:W3CDTF">2024-03-27T05:56:05Z</dcterms:modified>
  <dc:language>ru-RU</dc:language>
</cp:coreProperties>
</file>