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КИНГИСЕППСКОЕ РО ИВАНГОРОДСКИЙ 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244" i="1"/>
  <c r="F242" i="1"/>
  <c r="F237" i="1" l="1"/>
  <c r="F229" i="1"/>
  <c r="F235" i="1" l="1"/>
  <c r="F224" i="1"/>
  <c r="F232" i="1"/>
  <c r="F227" i="1"/>
  <c r="F221" i="1"/>
  <c r="F218" i="1"/>
  <c r="F216" i="1" s="1"/>
  <c r="F7" i="1"/>
  <c r="F5" i="1" s="1"/>
  <c r="F3" i="1"/>
  <c r="F2" i="1" l="1"/>
</calcChain>
</file>

<file path=xl/sharedStrings.xml><?xml version="1.0" encoding="utf-8"?>
<sst xmlns="http://schemas.openxmlformats.org/spreadsheetml/2006/main" count="271" uniqueCount="235">
  <si>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</si>
  <si>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</si>
  <si>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</si>
  <si>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</si>
  <si>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</si>
  <si>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</si>
  <si>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Кингисеппское РО</t>
  </si>
  <si>
    <t>ВСЕГО ЗАДОЛЖЕННОСТЬ</t>
  </si>
  <si>
    <t>ИКУ</t>
  </si>
  <si>
    <t>ФЛ</t>
  </si>
  <si>
    <t>МУНИЦИПАЛЬНОЕ УНИТАРНОЕ ПРЕДПРИЯТИЕ "УПРАВЛЯЮЩАЯ КОМПАНИЯ МУНИЦИПАЛЬНОГО ОБРАЗОВАНИЯ "ГОРОД ИВАНГОРОД КИНГИСЕППСКОГО МУНИЦИПАЛЬНОГО РАЙОНА ЛЕНИНГРАДСКОЙ ОБЛАСТИ""</t>
  </si>
  <si>
    <t>Всего</t>
  </si>
  <si>
    <t>188490, Ленинградская обл, р-н Кингисеппский, г Ивангород, ш Кингисеппское, д. 22, кв. 111--1</t>
  </si>
  <si>
    <t>188490, Ленинградская обл, р-н Кингисеппский, г Ивангород, ул Гагарина, д. 3, кв. 39</t>
  </si>
  <si>
    <t>188490, Ленинградская обл, р-н Кингисеппский, г Ивангород, ул Гагарина, д. 3, кв. 6</t>
  </si>
  <si>
    <t>188490, Ленинградская обл, р-н Кингисеппский, г Ивангород, ул Гагарина, д. 3, кв. 16</t>
  </si>
  <si>
    <t>188490, Ленинградская обл, р-н Кингисеппский, г Ивангород, ш Кингисеппское, д. 5, кв. 49</t>
  </si>
  <si>
    <t>188491, Ленинградская обл, р-н Кингисеппский, г Ивангород, ул Текстильщиков, д. 3, кв. 12</t>
  </si>
  <si>
    <t>188491, Ленинградская обл, р-н Кингисеппский, г Ивангород, ул Льнопрядильная, д. 13, кв. 4</t>
  </si>
  <si>
    <t>188491, Ленинградская обл, р-н Кингисеппский, г Ивангород, ул Льнопрядильная, д. 13, кв. 13</t>
  </si>
  <si>
    <t>188490, Ленинградская обл, р-н Кингисеппский, г Ивангород, ул Восточная, д. 14, кв. 21</t>
  </si>
  <si>
    <t>188491, Ленинградская обл, р-н Кингисеппский, г Ивангород, ул Котовского, д. 8, кв. 24</t>
  </si>
  <si>
    <t>188491, Ленинградская обл, р-н Кингисеппский, г Ивангород, ул Котовского, д. 8, кв. 11</t>
  </si>
  <si>
    <t>188491, Ленинградская обл, р-н Кингисеппский, г Ивангород, ул Котовского, д. 8, кв. 13</t>
  </si>
  <si>
    <t>188491, Ленинградская обл, р-н Кингисеппский, г Ивангород, ул Котовского, д. 8, кв. 16</t>
  </si>
  <si>
    <t>188491, Ленинградская обл, р-н Кингисеппский, г Ивангород, ул Котовского, д. 8, кв. 70</t>
  </si>
  <si>
    <t>188491, Ленинградская обл, р-н Кингисеппский, г Ивангород, ул Котовского, д. 8, кв. 14</t>
  </si>
  <si>
    <t>188491, Ленинградская обл, р-н Кингисеппский, г Ивангород, ул Котовского, д. 8, кв. 32</t>
  </si>
  <si>
    <t>188491, Ленинградская обл, р-н Кингисеппский, г Ивангород, ул Котовского, д. 8, кв. 66</t>
  </si>
  <si>
    <t>188491, Ленинградская обл, р-н Кингисеппский, г Ивангород, ул Котовского, д. 8, кв. 4</t>
  </si>
  <si>
    <t>Ленинградская обл, р-н Кингисеппский, г Ивангород, ул Текстильщиков, д. 3А, кв. 21—11</t>
  </si>
  <si>
    <t>Ленинградская обл, р-н Кингисеппский, г Ивангород, ул Текстильщиков, д. 3А, кв. 21—22,23</t>
  </si>
  <si>
    <t>Ленинградская обл, р-н Кингисеппский, г Ивангород, ул Текстильщиков, д. 3А, кв. 21—25</t>
  </si>
  <si>
    <t>188490, Ленинградская обл, р-н Кингисеппский, г Ивангород, ул Текстильщиков, д. 3А, кв. 21—2</t>
  </si>
  <si>
    <t>Ленинградская обл, р-н Кингисеппский, г Ивангород, ул Текстильщиков, д. 3А, кв. 21—20</t>
  </si>
  <si>
    <t>188490, Ленинградская обл, р-н Кингисеппский, г Ивангород, ул Текстильщиков, д. 3А, кв. 21—21</t>
  </si>
  <si>
    <t>188490, Ленинградская обл, р-н Кингисеппский, г Ивангород, ул Гагарина, д. 41, кв. 6—18</t>
  </si>
  <si>
    <t>188490, Ленинградская обл, р-н Кингисеппский, г Ивангород, ул Гагарина, д. 41, кв. 9—3</t>
  </si>
  <si>
    <t>188490, Ленинградская обл, р-н Кингисеппский, г Ивангород, ул Гагарина, д. 41, кв. 5—3</t>
  </si>
  <si>
    <t>188490, Ленинградская обл, р-н Кингисеппский, г Ивангород, ул Гагарина, д. 41, кв. 1—2,4</t>
  </si>
  <si>
    <t>188490, Ленинградская обл, р-н Кингисеппский, г Ивангород, ул Гагарина, д. 41, кв. 5—1</t>
  </si>
  <si>
    <t>188490, Ленинградская обл, р-н Кингисеппский, г Ивангород, ул Гагарина, д. 41, кв. 3—9</t>
  </si>
  <si>
    <t>188490, Ленинградская обл, р-н Кингисеппский, г Ивангород, ул Гагарина, д. 41, кв. 4—24</t>
  </si>
  <si>
    <t>188490, Ленинградская обл, р-н Кингисеппский, г Ивангород, ул Гагарина, д. 41, кв. 4—19</t>
  </si>
  <si>
    <t>188490, Ленинградская обл, р-н Кингисеппский, г Ивангород, ул Гагарина, д. 41, кв. 9—5</t>
  </si>
  <si>
    <t>188490, Ленинградская обл, р-н Кингисеппский, г Ивангород, ул Гагарина, д. 41, кв. 6—19</t>
  </si>
  <si>
    <t>188490, Ленинградская обл, р-н Кингисеппский, г Ивангород, ул Гагарина, д. 41, кв. 6—22</t>
  </si>
  <si>
    <t>188490, Ленинградская обл, р-н Кингисеппский, г Ивангород, ул Гагарина, д. 41, кв. 9—7</t>
  </si>
  <si>
    <t>188490, Ленинградская обл, р-н Кингисеппский, г Ивангород, ул Гагарина, д. 41, кв. 4—23</t>
  </si>
  <si>
    <t>188490, Ленинградская обл, р-н Кингисеппский, г Ивангород, ул Гагарина, д. 41, кв. 2—22</t>
  </si>
  <si>
    <t>188490, Ленинградская обл, р-н Кингисеппский, г Ивангород, ул Гагарина, д. 41, кв. 6—24</t>
  </si>
  <si>
    <t>188490, Ленинградская обл, р-н Кингисеппский, г Ивангород, ул Гагарина, д. 41, кв. 6—23</t>
  </si>
  <si>
    <t>188490, Ленинградская обл, р-н Кингисеппский, г Ивангород, ул Гагарина, д. 41, кв. 6—11</t>
  </si>
  <si>
    <t>188490, Ленинградская обл, р-н Кингисеппский, г Ивангород, ул Гагарина, д. 41, кв. 8—22</t>
  </si>
  <si>
    <t>188490, Ленинградская обл, р-н Кингисеппский, г Ивангород, ул Гагарина, д. 41, кв. 2—23</t>
  </si>
  <si>
    <t>188490, Ленинградская обл, р-н Кингисеппский, г Ивангород, ул Гагарина, д. 41, кв. 1—1</t>
  </si>
  <si>
    <t>188490, Ленинградская обл, р-н Кингисеппский, г Ивангород, ул Гагарина, д. 41, кв. 4—18</t>
  </si>
  <si>
    <t>188490, Ленинградская обл, р-н Кингисеппский, г Ивангород, ул Гагарина, д. 41, кв. 9—9,17</t>
  </si>
  <si>
    <t>188490, Ленинградская обл, р-н Кингисеппский, г Ивангород, ул Гагарина, д. 41, кв. 9—8</t>
  </si>
  <si>
    <t>188490, Ленинградская обл, р-н Кингисеппский, г Ивангород, ул Гагарина, д. 41, кв. 4—22</t>
  </si>
  <si>
    <t>188490, Ленинградская обл, р-н Кингисеппский, г Ивангород, ул Гагарина, д. 41, кв. 3—3</t>
  </si>
  <si>
    <t>188490, Ленинградская обл, р-н Кингисеппский, г Ивангород, ул Гагарина, д. 41, кв. 3—5</t>
  </si>
  <si>
    <t>188491, Ленинградская обл, р-н Кингисеппский, г Ивангород, ул Пасторова, д. 3, кв. 26</t>
  </si>
  <si>
    <t>188491, Ленинградская обл, р-н Кингисеппский, г Ивангород, ул Пасторова, д. 3, кв. 27</t>
  </si>
  <si>
    <t>188491, Ленинградская обл, р-н Кингисеппский, г Ивангород, ул Пионерская, д. 3, кв. 22</t>
  </si>
  <si>
    <t>188490, Ленинградская обл, р-н Кингисеппский, г Ивангород, ул Гагарина, д. 37, кв. 7—6</t>
  </si>
  <si>
    <t>188490, Ленинградская обл, р-н Кингисеппский, г Ивангород, ул Гагарина, д. 37, кв. 10—17</t>
  </si>
  <si>
    <t>188490, Ленинградская обл, р-н Кингисеппский, г Ивангород, ул Гагарина, д. 37, кв. 11—2</t>
  </si>
  <si>
    <t>188490, Ленинградская обл, р-н Кингисеппский, г Ивангород, ул Гагарина, д. 37, кв. 5—24</t>
  </si>
  <si>
    <t>188490, Ленинградская обл, р-н Кингисеппский, г Ивангород, ул Гагарина, д. 37, кв. 3—6</t>
  </si>
  <si>
    <t>188490, Ленинградская обл, р-н Кингисеппский, г Ивангород, ул Гагарина, д. 37, кв. 8—19</t>
  </si>
  <si>
    <t>188490, Ленинградская обл, р-н Кингисеппский, г Ивангород, ул Гагарина, д. 37, кв. 7—4</t>
  </si>
  <si>
    <t>188490, Ленинградская обл, р-н Кингисеппский, г Ивангород, ул Гагарина, д. 37, кв. 4—20</t>
  </si>
  <si>
    <t>188490, Ленинградская обл, р-н Кингисеппский, г Ивангород, ул Гагарина, д. 37, кв. 10—15</t>
  </si>
  <si>
    <t>188490, Ленинградская обл, р-н Кингисеппский, г Ивангород, ул Гагарина, д. 37, кв. 7—10</t>
  </si>
  <si>
    <t>188490, Ленинградская обл, р-н Кингисеппский, г Ивангород, ул Гагарина, д. 37, кв. 29</t>
  </si>
  <si>
    <t>188490, Ленинградская обл, р-н Кингисеппский, г Ивангород, ул Гагарина, д. 37, кв. 3—2</t>
  </si>
  <si>
    <t>188490, Ленинградская обл, р-н Кингисеппский, г Ивангород, ул Гагарина, д. 37, кв. 3—12</t>
  </si>
  <si>
    <t>188490, Ленинградская обл, р-н Кингисеппский, г Ивангород, ул Гагарина, д. 37, кв. 4—21</t>
  </si>
  <si>
    <t>188490, Ленинградская обл, р-н Кингисеппский, г Ивангород, ул Гагарина, д. 37, кв. 7—8,24</t>
  </si>
  <si>
    <t>188490, Ленинградская обл, р-н Кингисеппский, г Ивангород, ул Гагарина, д. 37, кв. 5—8</t>
  </si>
  <si>
    <t>188490, Ленинградская обл, р-н Кингисеппский, г Ивангород, ул Гагарина, д. 37, кв. 10—1</t>
  </si>
  <si>
    <t>188490, Ленинградская обл, р-н Кингисеппский, г Ивангород, ул Гагарина, д. 37, кв. 11—12</t>
  </si>
  <si>
    <t>188490, Ленинградская обл, р-н Кингисеппский, г Ивангород, ул Гагарина, д. 37, кв. 10—16</t>
  </si>
  <si>
    <t>188490, Ленинградская обл, р-н Кингисеппский, г Ивангород, ул Федюнинского, д. 17, кв. 11</t>
  </si>
  <si>
    <t>188490, Ленинградская обл, р-н Кингисеппский, г Ивангород, ул Федюнинского, д. 17, кв. 19</t>
  </si>
  <si>
    <t>188490, Ленинградская обл, р-н Кингисеппский, г Ивангород, ул Восточная, д. 3, кв. 18</t>
  </si>
  <si>
    <t>188490, Ленинградская обл, р-н Кингисеппский, г Ивангород, ул Госпитальная, д. 13, кв. 1</t>
  </si>
  <si>
    <t>188490, Ленинградская обл, р-н Кингисеппский, г Ивангород, ул Госпитальная, д. 13, кв. 3</t>
  </si>
  <si>
    <t>188491, Ленинградская обл, р-н Кингисеппский, г Ивангород, ул Текстильщиков, д. 8, кв. 9</t>
  </si>
  <si>
    <t>188490, Ленинградская обл, р-н Кингисеппский, г Ивангород, ш Кингисеппское, д. 26, кв. 4</t>
  </si>
  <si>
    <t>188490, Ленинградская обл, р-н Кингисеппский, г Ивангород, ш Кингисеппское, д. 26, кв. 116</t>
  </si>
  <si>
    <t>188490, Ленинградская обл, р-н Кингисеппский, г Ивангород, ш Кингисеппское, д. 26, кв. 101</t>
  </si>
  <si>
    <t>188491, Ленинградская обл, р-н Кингисеппский, г Ивангород, ул Льнопрядильная, д. 6, кв. 3</t>
  </si>
  <si>
    <t>188491, Ленинградская обл, р-н Кингисеппский, г Ивангород, ул Льнопрядильная, д. 23, кв. 8</t>
  </si>
  <si>
    <t>188490, Ленинградская обл, р-н Кингисеппский, г Ивангород, ул Гагарина, д. 42, кв. 8</t>
  </si>
  <si>
    <t>188490, Ленинградская обл, р-н Кингисеппский, г Ивангород, ул Льнопрядильная, д. 4, кв. 18--3</t>
  </si>
  <si>
    <t>188491, Ленинградская обл, р-н Кингисеппский, г Ивангород, ул Льнопрядильная, д. 2А, кв. 13</t>
  </si>
  <si>
    <t>188490, Ленинградская обл, р-н Кингисеппский, г Ивангород, ул Федюнинского, д. 11, кв. 138</t>
  </si>
  <si>
    <t>188490, Ленинградская обл, р-н Кингисеппский, г Ивангород, ул Федюнинского, д. 11, кв. 93</t>
  </si>
  <si>
    <t>188490, Ленинградская обл, р-н Кингисеппский, г Ивангород, ш Кингисеппское, д. 30, кв. 25</t>
  </si>
  <si>
    <t>188491, Ленинградская обл, р-н Кингисеппский, г Ивангород, ул Пасторова, д. 1, кв. 24</t>
  </si>
  <si>
    <t>188490, Ленинградская обл, р-н Кингисеппский, г Ивангород, ул Гагарина, д. 39, кв. 6—20</t>
  </si>
  <si>
    <t>188490, Ленинградская обл, р-н Кингисеппский, г Ивангород, ул Гагарина, д. 39, кв. 3—1</t>
  </si>
  <si>
    <t>188490, Ленинградская обл, р-н Кингисеппский, г Ивангород, ул Гагарина, д. 39, кв. 8—24</t>
  </si>
  <si>
    <t>188490, Ленинградская обл, р-н Кингисеппский, г Ивангород, ул Гагарина, д. 39, кв. 4—22</t>
  </si>
  <si>
    <t>188490, Ленинградская обл, р-н Кингисеппский, г Ивангород, ул Гагарина, д. 39, кв. 1—1,7</t>
  </si>
  <si>
    <t>188490, Ленинградская обл, р-н Кингисеппский, г Ивангород, ул Гагарина, д. 39, кв. 4—24</t>
  </si>
  <si>
    <t>188490, Ленинградская обл, р-н Кингисеппский, г Ивангород, ул Гагарина, д. 39, кв. 9--8</t>
  </si>
  <si>
    <t>188490, Ленинградская обл, р-н Кингисеппский, г Ивангород, ул Гагарина, д. 39, кв. 8—18</t>
  </si>
  <si>
    <t>188490, Ленинградская обл, р-н Кингисеппский, г Ивангород, ул Гагарина, д. 39, кв. 8—11</t>
  </si>
  <si>
    <t>188490, Ленинградская обл, р-н Кингисеппский, г Ивангород, ул Гагарина, д. 39, кв. 7—1</t>
  </si>
  <si>
    <t>188490, Ленинградская обл, р-н Кингисеппский, г Ивангород, ул Гагарина, д. 39, кв. 7—17</t>
  </si>
  <si>
    <t>188490, Ленинградская обл, р-н Кингисеппский, г Ивангород, ул Гагарина, д. 39, кв. 6—23</t>
  </si>
  <si>
    <t>188490, Ленинградская обл, р-н Кингисеппский, г Ивангород, ул Гагарина, д. 39, кв. 3—9</t>
  </si>
  <si>
    <t>188490, Ленинградская обл, р-н Кингисеппский, г Ивангород, ул Гагарина, д. 39, кв. 5—4</t>
  </si>
  <si>
    <t>188490, Ленинградская обл, р-н Кингисеппский, г Ивангород, ул Гагарина, д. 39, кв. 8—23</t>
  </si>
  <si>
    <t>188490, Ленинградская обл, р-н Кингисеппский, г Ивангород, ул Гагарина, д. 39, кв. 7—4</t>
  </si>
  <si>
    <t>188490, Ленинградская обл, р-н Кингисеппский, г Ивангород, ул Гагарина, д. 39, кв. 5—8</t>
  </si>
  <si>
    <t>188490, Ленинградская обл, р-н Кингисеппский, г Ивангород, ул Гагарина, д. 39, кв. 8—22</t>
  </si>
  <si>
    <t>188490, Ленинградская обл, р-н Кингисеппский, г Ивангород, ул Гагарина, д. 39, кв. 6—17</t>
  </si>
  <si>
    <t>188490, Ленинградская обл, р-н Кингисеппский, г Ивангород, ул Гагарина, д. 39, кв. 2—23</t>
  </si>
  <si>
    <t>188490, Ленинградская обл, р-н Кингисеппский, г Ивангород, ул Гагарина, д. 39, кв. 2—15</t>
  </si>
  <si>
    <t>188490, Ленинградская обл, р-н Кингисеппский, г Ивангород, ул Гагарина, д. 39, кв. 9—7</t>
  </si>
  <si>
    <t>188490, Ленинградская обл, р-н Кингисеппский, г Ивангород, ул Гагарина, д. 39, кв. 9—1,17</t>
  </si>
  <si>
    <t>188490, Ленинградская обл, р-н Кингисеппский, г Ивангород, ул Гагарина, д. 39, кв. 4—9</t>
  </si>
  <si>
    <t>188490, Ленинградская обл, р-н Кингисеппский, г Ивангород, ул Гагарина, д. 39, кв. 9—4</t>
  </si>
  <si>
    <t>188490, Ленинградская обл, р-н Кингисеппский, г Ивангород, ул Гагарина, д. 39, кв. 5—1,3</t>
  </si>
  <si>
    <t>188490, Ленинградская обл, р-н Кингисеппский, г Ивангород, ул Гагарина, д. 39, кв. 10—11,24</t>
  </si>
  <si>
    <t>188490, Ленинградская обл, р-н Кингисеппский, г Ивангород, ул Гагарина, д. 39, кв. 4—20</t>
  </si>
  <si>
    <t>188491, Ленинградская обл, р-н Кингисеппский, г Ивангород, ул Текстильщиков, д. 4, кв. 52</t>
  </si>
  <si>
    <t>188491, Ленинградская обл, р-н Кингисеппский, г Ивангород, ул Текстильщиков, д. 4, квартира  7, ком. 1</t>
  </si>
  <si>
    <t>188491, Ленинградская обл, р-н Кингисеппский, г Ивангород, ул Пасторова, д. 5, кв. 17</t>
  </si>
  <si>
    <t>188491, Ленинградская обл, р-н Кингисеппский, г Ивангород, ул Пасторова, д. 5, кв. 5</t>
  </si>
  <si>
    <t>188490, Ленинградская обл, р-н Кингисеппский, г Ивангород, ул Льнопрядильная, д. 15, кв. 15</t>
  </si>
  <si>
    <t>ОБЩЕСТВО С ОГРАНИЧЕННОЙ ОТВЕТСТВЕННОСТЬЮ "УПРАВЛЯЮЩАЯ КОМПАНИЯ "НАРОВА"</t>
  </si>
  <si>
    <t>188491, Ленинградская обл, р-н Кингисеппский, г Ивангород, ул Текстильщиков, д. 6, кв. 43</t>
  </si>
  <si>
    <t>ОБЩЕСТВО С ОГРАНИЧЕННОЙ ОТВЕТСТВЕННОСТЬЮ "УПРАВЛЯЮЩАЯ КОМПАНИЯ "ЕДИНЕНИЕ"</t>
  </si>
  <si>
    <t>ТОВАРИЩЕСТВО СОБСТВЕННИКОВ ЖИЛЬЯ "ФЕДЮНИНСКОГО 5"</t>
  </si>
  <si>
    <t>НЕПОСРЕДСТВЕННАЯ ФОРМА УПРАВЛЕНИЯ</t>
  </si>
  <si>
    <t>188490, Ленинградская обл, р-н Кингисеппский, г Ивангород, ул Гагарина, д. 8, кв. 3</t>
  </si>
  <si>
    <t>188490, Ленинградская обл, р-н Кингисеппский, г Ивангород, ул Гагарина, д. 11, кв. 2</t>
  </si>
  <si>
    <t>ТОВАРИЩЕСТВО СОБСТВЕННИКОВ ЖИЛЬЯ "ГОРКА"</t>
  </si>
  <si>
    <t>ТОВАРИЩЕСТВО СОБСТВЕННИКОВ ЖИЛЬЯ "УСПЕХ"</t>
  </si>
  <si>
    <t> 4707027540</t>
  </si>
  <si>
    <t>ТОВАРИЩЕСТВО СОБСТВЕННИКОВ ЖИЛЬЯ "РАССВЕТ"</t>
  </si>
  <si>
    <t>188490, Ленинградская обл, р-н Кингисеппский, г Ивангород, ш Кингисеппское, д. 22, кв. 109</t>
  </si>
  <si>
    <t>188490, Ленинградская обл, р-н Кингисеппский, г Ивангород, ул Гагарина, д. 41, кв. 3—1</t>
  </si>
  <si>
    <t>188490, Ленинградская обл, р-н Кингисеппский, г Ивангород, ул Гагарина, д. 37, кв. 7—9</t>
  </si>
  <si>
    <t>188490, Ленинградская обл, р-н Кингисеппский, г Ивангород, ул Гагарина, д. 7, кв. 34</t>
  </si>
  <si>
    <t>188491, Ленинградская обл, р-н Кингисеппский, г Ивангород, ул Пионерская, д. 5, кв. 3</t>
  </si>
  <si>
    <t>188490, Ленинградская обл, р-н Кингисеппский, г Ивангород, ул Пасторова, д. 15, квартира  14, ком. 107</t>
  </si>
  <si>
    <t>188490, Ленинградская обл, р-н Кингисеппский, г Ивангород, ш Кингисеппское, д. 26, кв. 77</t>
  </si>
  <si>
    <t>188491, Ленинградская обл, р-н Кингисеппский, г Ивангород, ул Льнопрядильная, д. 23, кв. 30</t>
  </si>
  <si>
    <t>188490, Ленинградская обл, р-н Кингисеппский, г Ивангород, ш Кингисеппское, д. 30, кв. 85</t>
  </si>
  <si>
    <t>188490, Ленинградская обл, р-н Кингисеппский, г Ивангород, ул Садовая, д. 2, кв. 70</t>
  </si>
  <si>
    <t>188490, Ленинградская обл, р-н Кингисеппский, г Ивангород, ул Пасторова, д. 15, квартира  10, ком. 119</t>
  </si>
  <si>
    <t>188490, Ленинградская обл, р-н Кингисеппский, г Ивангород, ул Пасторова, д. 15, квартира  2, ком. 92</t>
  </si>
  <si>
    <t>188490, Ленинградская обл, р-н Кингисеппский, г Ивангород, ул Пасторова, д. 15, квартира  2, ком. 152</t>
  </si>
  <si>
    <t>188490, Ленинградская обл, р-н Кингисеппский, г Ивангород, ул Пасторова, д. 15, квартира  2, ком. 1</t>
  </si>
  <si>
    <t>188490, Ленинградская обл, р-н Кингисеппский, г Ивангород, ул Пасторова, д. 15, квартира  2, ком. 90</t>
  </si>
  <si>
    <t>188490, Ленинградская обл, р-н Кингисеппский, г Ивангород, ул Пасторова, д. 15, квартира  2, ком. 33</t>
  </si>
  <si>
    <t>188490, Ленинградская обл, р-н Кингисеппский, г Ивангород, ул Пасторова, д. 15, квартира  13, ком. 55</t>
  </si>
  <si>
    <t>188490, Ленинградская обл, р-н Кингисеппский, г Ивангород, ул Пасторова, д. 15, квартира  13, ком. 62</t>
  </si>
  <si>
    <t>188490, Ленинградская обл, р-н Кингисеппский, г Ивангород, ул Пасторова, д. 15, квартира  13, ком. 61</t>
  </si>
  <si>
    <t>188490, Ленинградская обл, р-н Кингисеппский, г Ивангород, ул Пасторова, д. 15, квартира  13, ком. 150</t>
  </si>
  <si>
    <t>188490, Ленинградская обл, р-н Кингисеппский, г Ивангород, ул Пасторова, д. 15, квартира  15, ком. 73</t>
  </si>
  <si>
    <t>188490, Ленинградская обл, р-н Кингисеппский, г Ивангород, ул Пасторова, д. 15, квартира  15, ком. 67</t>
  </si>
  <si>
    <t>188490, Ленинградская обл, р-н Кингисеппский, г Ивангород, ул Пасторова, д. 15, квартира  4, ком. 138</t>
  </si>
  <si>
    <t>188490, Ленинградская обл, р-н Кингисеппский, г Ивангород, ул Пасторова, д. 15, квартира  17, ком. 83</t>
  </si>
  <si>
    <t>188490, Ленинградская обл, р-н Кингисеппский, г Ивангород, ул Пасторова, д. 15, квартира  17, ком. 76</t>
  </si>
  <si>
    <t>188490, Ленинградская обл, р-н Кингисеппский, г Ивангород, ул Пасторова, д. 15, квартира  17, ком. 82</t>
  </si>
  <si>
    <t>188490, Ленинградская обл, р-н Кингисеппский, г Ивангород, ул Пасторова, д. 15, квартира  12, ком. 111</t>
  </si>
  <si>
    <t>188490, Ленинградская обл, р-н Кингисеппский, г Ивангород, ул Пасторова, д. 15, квартира  12, ком. 114</t>
  </si>
  <si>
    <t>188490, Ленинградская обл, р-н Кингисеппский, г Ивангород, ул Пасторова, д. 15, квартира  12, ком. 110</t>
  </si>
  <si>
    <t>188490, Ленинградская обл, р-н Кингисеппский, г Ивангород, ул Пасторова, д. 15, квартира  8, ком. 146</t>
  </si>
  <si>
    <t>188490, Ленинградская обл, р-н Кингисеппский, г Ивангород, ул Пасторова, д. 15, квартира  16, ком. 9</t>
  </si>
  <si>
    <t>188490, Ленинградская обл, р-н Кингисеппский, г Ивангород, ул Пасторова, д. 15, квартира  16, ком. 16</t>
  </si>
  <si>
    <t>188490, Ленинградская обл, р-н Кингисеппский, г Ивангород, ул Пасторова, д. 15, квартира  16, ком. 93</t>
  </si>
  <si>
    <t>188490, Ленинградская обл, р-н Кингисеппский, г Ивангород, ул Пасторова, д. 15, квартира  16, ком. 81</t>
  </si>
  <si>
    <t>188490, Ленинградская обл, р-н Кингисеппский, г Ивангород, ул Пасторова, д. 15, квартира  16, ком. 58</t>
  </si>
  <si>
    <t>188490, Ленинградская обл, р-н Кингисеппский, г Ивангород, ул Пасторова, д. 15, квартира  5, ком. 29</t>
  </si>
  <si>
    <t>188490, Ленинградская обл, р-н Кингисеппский, г Ивангород, ул Пасторова, д. 15, квартира  5, ком. 4</t>
  </si>
  <si>
    <t>188490, Ленинградская обл, р-н Кингисеппский, г Ивангород, ул Пасторова, д. 15, квартира  7, ком. 3</t>
  </si>
  <si>
    <t>188490, Ленинградская обл, р-н Кингисеппский, г Ивангород, ул Пасторова, д. 15, квартира  7, ком. 5</t>
  </si>
  <si>
    <t>188490, Ленинградская обл, р-н Кингисеппский, г Ивангород, ул Пасторова, д. 15, квартира  7, ком. 4</t>
  </si>
  <si>
    <t>188490, Ленинградская обл, р-н Кингисеппский, г Ивангород, ул Пасторова, д. 15, квартира  7, ком. 9</t>
  </si>
  <si>
    <t>188490, Ленинградская обл, р-н Кингисеппский, г Ивангород, ул Пасторова, д. 15, квартира  11, ком. 54</t>
  </si>
  <si>
    <t>188490, Ленинградская обл, р-н Кингисеппский, г Ивангород, ул Пасторова, д. 15, квартира  11, ком. 48</t>
  </si>
  <si>
    <t>188490, Ленинградская обл, р-н Кингисеппский, г Ивангород, ул Пасторова, д. 15, квартира  18, ком. 5</t>
  </si>
  <si>
    <t>188490, Ленинградская обл, р-н Кингисеппский, г Ивангород, ул Пасторова, д. 15, квартира  14, ком. 149</t>
  </si>
  <si>
    <t>188490, Ленинградская обл, р-н Кингисеппский, г Ивангород, ул Пасторова, д. 15, квартира  3, ком. 18</t>
  </si>
  <si>
    <t>188490, Ленинградская обл, р-н Кингисеппский, г Ивангород, ул Пасторова, д. 15, квартира  3, ком. 19</t>
  </si>
  <si>
    <t>188490, Ленинградская обл, р-н Кингисеппский, г Ивангород, ул Пасторова, д. 15, квартира  3, ком. 20</t>
  </si>
  <si>
    <t>188490, Ленинградская обл, р-н Кингисеппский, г Ивангород, ул Пасторова, д. 15, квартира  6, ком. 131</t>
  </si>
  <si>
    <t>188490, Ленинградская обл, р-н Кингисеппский, г Ивангород, ул Пасторова, д. 15, квартира  1, ком. 22</t>
  </si>
  <si>
    <t>188490, Ленинградская обл, р-н Кингисеппский, г Ивангород, ул Пасторова, д. 15, квартира  9, ком. 45</t>
  </si>
  <si>
    <t>188490, Ленинградская обл, р-н Кингисеппский, г Ивангород, ул Пасторова, д. 15, квартира  9, ком. 42</t>
  </si>
  <si>
    <t>188490, Ленинградская обл, р-н Кингисеппский, г Ивангород, ул Пасторова, д. 15, квартира  9, ком. 39</t>
  </si>
  <si>
    <t>188490, Ленинградская обл, р-н Кингисеппский, г Ивангород, ул Гагарина, д. 9, кв. 60</t>
  </si>
  <si>
    <t>188490, Ленинградская обл, р-н Кингисеппский, г Ивангород, ул Федюнинского, д. 10, кв. 81</t>
  </si>
  <si>
    <t>188490, Ленинградская обл, р-н Кингисеппский, г Ивангород, ул Гагарина, д. 41, кв. 7—7</t>
  </si>
  <si>
    <t>188490, Ленинградская обл, р-н Кингисеппский, г Ивангород, ш Кингисеппское, д. 26, кв. 97</t>
  </si>
  <si>
    <t>188490, Ленинградская обл, р-н Кингисеппский, г Ивангород, ул Гагарина, д. 42, кв. 9</t>
  </si>
  <si>
    <t>188490, Ленинградская обл, р-н Кингисеппский, г Ивангород, ул Пасторова, д. 15, квартира  10, ком. 117</t>
  </si>
  <si>
    <t>188490, Ленинградская обл, р-н Кингисеппский, г Ивангород, ул Гагарина, д. 39, кв. 3—7</t>
  </si>
  <si>
    <t>188490, Ленинградская обл, р-н Кингисеппский, г Ивангород, ул Гагарина, д. 39, кв. 7—3</t>
  </si>
  <si>
    <t>188491, Ленинградская обл, р-н Кингисеппский, г Ивангород, ул Текстильщиков, д. 5, кв. 32</t>
  </si>
  <si>
    <t>188490, Ленинградская обл, р-н Кингисеппский, г Ивангород, ул Восточная, д. 16, кв. 59</t>
  </si>
  <si>
    <t>188490, Ленинградская обл, р-н Кингисеппский, г Ивангород, ш Кингисеппское, д. 22, кв. 42</t>
  </si>
  <si>
    <t>188491, Ленинградская обл, р-н Кингисеппский, г Ивангород, ул Льнопрядильная, д. 13, кв. 6</t>
  </si>
  <si>
    <t>188490, Ленинградская обл, р-н Кингисеппский, г Ивангород, ш Кингисеппское, д. 24, кв. 63</t>
  </si>
  <si>
    <t>188490, Ленинградская обл, р-н Кингисеппский, г Ивангород, ул Котовского, д. 4, кв. 23</t>
  </si>
  <si>
    <t>188490, Ленинградская обл, р-н Кингисеппский, г Ивангород, ул Котовского, д. 4, кв. 24</t>
  </si>
  <si>
    <t>188490, Ленинградская обл, р-н Кингисеппский, г Ивангород, ул Федюнинского, д. 17, кв. 33</t>
  </si>
  <si>
    <t>188490, Ленинградская обл, р-н Кингисеппский, г Ивангород, ул Федюнинского, д. 17, кв. 37</t>
  </si>
  <si>
    <t>188490, Ленинградская обл, р-н Кингисеппский, г Ивангород, ул Федюнинского, д. 17, кв. 14</t>
  </si>
  <si>
    <t>188490, Ленинградская обл, р-н Кингисеппский, г Ивангород, ул Федюнинского, д. 17, кв. 76</t>
  </si>
  <si>
    <t>188490, Ленинградская обл, р-н Кингисеппский, г Ивангород, ул Восточная, д. 3, кв. 48</t>
  </si>
  <si>
    <t>188490, Ленинградская обл, р-н Кингисеппский, г Ивангород, ул Федюнинского, д. 7, кв. 17</t>
  </si>
  <si>
    <t>188490, Ленинградская обл, р-н Кингисеппский, г Ивангород, ул Гагарина, д. 12, кв. 61</t>
  </si>
  <si>
    <t>188490, Ленинградская обл, р-н Кингисеппский, г Ивангород, ул Гагарина, д. 46, кв. 7</t>
  </si>
  <si>
    <t>188490, Ленинградская обл, р-н Кингисеппский, г Ивангород, ул Федюнинского, д. 11, кв. 48</t>
  </si>
  <si>
    <t>188490, Ленинградская обл, р-н Кингисеппский, г Ивангород, ул Пасторова, д. 15, квартира  10, ком. 120</t>
  </si>
  <si>
    <t>188490, Ленинградская обл, р-н Кингисеппский, г Ивангород, ул Пасторова, д. 15, квартира  2, ком. 121</t>
  </si>
  <si>
    <t>188490, Ленинградская обл, р-н Кингисеппский, г Ивангород, ул Пасторова, д. 15, квартира  13, ком. 65</t>
  </si>
  <si>
    <t>188491, Ленинградская обл, р-н Кингисеппский, г Ивангород, ул Пасторова, д. 1, кв. 23</t>
  </si>
  <si>
    <t>188491, Ленинградская обл, р-н Кингисеппский, г Ивангород, ул Пасторова, д. 1, кв. 19</t>
  </si>
  <si>
    <t>188490, Ленинградская обл, р-н Кингисеппский, г Ивангород, ул Гагарина, д. 39, кв. 3—3,4,5</t>
  </si>
  <si>
    <t>188491, Ленинградская обл, р-н Кингисеппский, г Ивангород, ул Текстильщиков, д. 4, квартира  7, ком. 2</t>
  </si>
  <si>
    <t>188490, Ленинградская обл, р-н Кингисеппский, г Ивангород, ул Котовского, д. 10, кв. 71</t>
  </si>
  <si>
    <t>188490, Ленинградская обл, р-н Кингисеппский, г Ивангород, ул Восточная, д. 7, кв. 24</t>
  </si>
  <si>
    <t>188491, Ленинградская обл, р-н Кингисеппский, г Ивангород, ул Котовского, д. 21, кв. 25</t>
  </si>
  <si>
    <t>ОБЩЕСТВО С ОГРАНИЧЕННОЙ ОТВЕТСТВЕННОСТЬЮ "УПРАВЛЯЮЩАЯ КОМПАНИЯ "Дом на Воскова"</t>
  </si>
  <si>
    <t>188490, Ленинградская обл, р-н Кингисеппский, г Ивангород, ул Псковская, д. 20, к. 1, кв.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</si>
</sst>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₽;\-#,##0.00\ _₽"/>
    <numFmt numFmtId="165" formatCode="_-* #,##0.00_-;\-* #,##0.00_-;_-* \-??_-;_-@_-"/>
    <numFmt numFmtId="166" formatCode="#,##0.00_ ;\-#,##0.00\ "/>
    <numFmt numFmtId="167" formatCode="_-* #,##0.00_-;\-* #,##0.00_-;_-* \-_-;_-@_-"/>
    <numFmt numFmtId="168" formatCode="_-* #,##0_-;\-* #,##0_-;_-* \-_-;_-@_-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  <fill>
      <patternFill patternType="solid">
        <fgColor theme="0" tint="-0.249977111117893"/>
        <bgColor rgb="FFE7E6E6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5" fillId="0" borderId="0" applyBorder="0" applyProtection="0"/>
    <xf numFmtId="0" fontId="4" fillId="0" borderId="0" applyBorder="0" applyProtection="0"/>
  </cellStyleXfs>
  <cellXfs count="3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3" fillId="3" borderId="1" xfId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6" fontId="1" fillId="0" borderId="0" xfId="0" applyNumberFormat="1" applyFont="1"/>
    <xf numFmtId="0" fontId="4" fillId="0" borderId="0" xfId="2" applyBorder="1" applyAlignment="1" applyProtection="1"/>
    <xf numFmtId="167" fontId="3" fillId="3" borderId="1" xfId="1" applyNumberFormat="1" applyFont="1" applyFill="1" applyBorder="1" applyAlignment="1" applyProtection="1"/>
    <xf numFmtId="168" fontId="1" fillId="3" borderId="1" xfId="1" applyNumberFormat="1" applyFont="1" applyFill="1" applyBorder="1" applyAlignment="1" applyProtection="1"/>
    <xf numFmtId="168" fontId="1" fillId="5" borderId="1" xfId="1" applyNumberFormat="1" applyFont="1" applyFill="1" applyBorder="1" applyAlignment="1" applyProtection="1"/>
    <xf numFmtId="0" fontId="3" fillId="2" borderId="2" xfId="0" applyFont="1" applyFill="1" applyBorder="1" applyAlignment="1">
      <alignment horizontal="righ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ng.com/ck/a?!&amp;&amp;p=d6159cbea11eef79JmltdHM9MTY2OTY4MDAwMCZpZ3VpZD0zOTQxOGFhMS1iMDJjLTZjODEtMTc5NS05OGNhYjE3YjZkYzcmaW5zaWQ9NTEzNw&amp;ptn=3&amp;hsh=3&amp;fclid=39418aa1-b02c-6c81-1795-98cab17b6dc7&amp;psq=&#1090;&#1089;&#1078;+&#1091;&#1089;&#1087;&#1077;&#1093;+&#1080;&#1074;&#1072;&#1085;&#1075;&#1086;&#1088;&#1086;&#1076;&amp;u=a1aHR0cHM6Ly93d3cucnVzcHJvZmlsZS" TargetMode="External"/><Relationship Id="rId1" Type="http://schemas.openxmlformats.org/officeDocument/2006/relationships/hyperlink" Target="https://www.bing.com/ck/a?!&amp;&amp;p=d6159cbea11eef79JmltdHM9MTY2OTY4MDAwMCZpZ3VpZD0zOTQxOGFhMS1iMDJjLTZjODEtMTc5NS05OGNhYjE3YjZkYzcmaW5zaWQ9NTEzNw&amp;ptn=3&amp;hsh=3&amp;fclid=39418aa1-b02c-6c81-1795-98cab17b6dc7&amp;psq=&#1090;&#1089;&#1078;+&#1091;&#1089;&#1087;&#1077;&#1093;+&#1080;&#1074;&#1072;&#1085;&#1075;&#1086;&#1088;&#1086;&#1076;&amp;u=a1aHR0cHM6Ly93d3cucnVzcHJvZmlsZ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6"/>
  <sheetViews>
    <sheetView tabSelected="1" zoomScale="70" zoomScaleNormal="70" workbookViewId="0">
      <selection activeCell="H237" sqref="H237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87.85546875" style="1" customWidth="1"/>
    <col min="6" max="6" width="24.85546875" style="2" customWidth="1"/>
    <col min="7" max="7" width="15.140625" style="1" customWidth="1"/>
    <col min="8" max="8" width="21.7109375" style="1" customWidth="1"/>
    <col min="9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29" t="s">
        <v>7</v>
      </c>
      <c r="C2" s="29"/>
      <c r="D2" s="29"/>
      <c r="E2" s="29"/>
      <c r="F2" s="7">
        <f>F3+F4</f>
        <v>3369189.2100000014</v>
      </c>
    </row>
    <row r="3" spans="1:7" x14ac:dyDescent="0.25">
      <c r="A3" s="8"/>
      <c r="B3" s="9"/>
      <c r="C3" s="10"/>
      <c r="D3" s="11" t="s">
        <v>8</v>
      </c>
      <c r="E3" s="12"/>
      <c r="F3" s="13">
        <f>F6+F217+F222+F225+F228</f>
        <v>3852.08</v>
      </c>
    </row>
    <row r="4" spans="1:7" x14ac:dyDescent="0.25">
      <c r="A4" s="14"/>
      <c r="B4" s="15"/>
      <c r="C4" s="16"/>
      <c r="D4" s="17" t="s">
        <v>9</v>
      </c>
      <c r="E4" s="18"/>
      <c r="F4" s="19">
        <f>F7+F218+F223+F226+F229+F234+F237+F241+F244</f>
        <v>3365337.1300000013</v>
      </c>
    </row>
    <row r="5" spans="1:7" s="23" customFormat="1" ht="63.75" x14ac:dyDescent="0.25">
      <c r="A5" s="6" t="s">
        <v>6</v>
      </c>
      <c r="B5" s="20" t="s">
        <v>10</v>
      </c>
      <c r="C5" s="21">
        <v>4707031265</v>
      </c>
      <c r="D5" s="22" t="s">
        <v>11</v>
      </c>
      <c r="E5" s="21"/>
      <c r="F5" s="7">
        <f>F6+F7</f>
        <v>3227278.0000000009</v>
      </c>
    </row>
    <row r="6" spans="1:7" x14ac:dyDescent="0.25">
      <c r="A6" s="8"/>
      <c r="B6" s="9"/>
      <c r="C6" s="10"/>
      <c r="D6" s="11" t="s">
        <v>8</v>
      </c>
      <c r="E6" s="12"/>
      <c r="F6" s="13"/>
    </row>
    <row r="7" spans="1:7" x14ac:dyDescent="0.25">
      <c r="A7" s="14"/>
      <c r="B7" s="15"/>
      <c r="C7" s="16"/>
      <c r="D7" s="17" t="s">
        <v>9</v>
      </c>
      <c r="E7" s="18"/>
      <c r="F7" s="19">
        <f>SUM(F8:F215)</f>
        <v>3227278.0000000009</v>
      </c>
      <c r="G7" s="24"/>
    </row>
    <row r="8" spans="1:7" hidden="1" outlineLevel="1" x14ac:dyDescent="0.25">
      <c r="E8" s="1" t="s">
        <v>208</v>
      </c>
      <c r="F8" s="2">
        <v>4276.63</v>
      </c>
    </row>
    <row r="9" spans="1:7" hidden="1" outlineLevel="1" x14ac:dyDescent="0.25">
      <c r="E9" s="1" t="s">
        <v>151</v>
      </c>
      <c r="F9" s="2">
        <v>8015.92</v>
      </c>
    </row>
    <row r="10" spans="1:7" hidden="1" outlineLevel="1" x14ac:dyDescent="0.25">
      <c r="E10" s="1" t="s">
        <v>200</v>
      </c>
      <c r="F10" s="2">
        <v>8365.1200000000008</v>
      </c>
    </row>
    <row r="11" spans="1:7" hidden="1" outlineLevel="1" x14ac:dyDescent="0.25">
      <c r="E11" s="1" t="s">
        <v>146</v>
      </c>
      <c r="F11" s="2">
        <v>6652.37</v>
      </c>
    </row>
    <row r="12" spans="1:7" hidden="1" outlineLevel="1" x14ac:dyDescent="0.25">
      <c r="E12" s="1" t="s">
        <v>12</v>
      </c>
      <c r="F12" s="2">
        <v>6370.56</v>
      </c>
    </row>
    <row r="13" spans="1:7" hidden="1" outlineLevel="1" x14ac:dyDescent="0.25">
      <c r="E13" s="1" t="s">
        <v>209</v>
      </c>
      <c r="F13" s="2">
        <v>4790.8900000000003</v>
      </c>
    </row>
    <row r="14" spans="1:7" hidden="1" outlineLevel="1" x14ac:dyDescent="0.25">
      <c r="E14" s="1" t="s">
        <v>13</v>
      </c>
      <c r="F14" s="2">
        <v>24387.17</v>
      </c>
    </row>
    <row r="15" spans="1:7" hidden="1" outlineLevel="1" x14ac:dyDescent="0.25">
      <c r="E15" s="1" t="s">
        <v>14</v>
      </c>
      <c r="F15" s="2">
        <v>55335.7</v>
      </c>
    </row>
    <row r="16" spans="1:7" hidden="1" outlineLevel="1" x14ac:dyDescent="0.25">
      <c r="E16" s="1" t="s">
        <v>15</v>
      </c>
      <c r="F16" s="2">
        <v>42450.57</v>
      </c>
    </row>
    <row r="17" spans="5:6" hidden="1" outlineLevel="1" x14ac:dyDescent="0.25">
      <c r="E17" s="1" t="s">
        <v>16</v>
      </c>
      <c r="F17" s="2">
        <v>6058.62</v>
      </c>
    </row>
    <row r="18" spans="5:6" hidden="1" outlineLevel="1" x14ac:dyDescent="0.25">
      <c r="E18" s="1" t="s">
        <v>17</v>
      </c>
      <c r="F18" s="2">
        <v>6947.93</v>
      </c>
    </row>
    <row r="19" spans="5:6" hidden="1" outlineLevel="1" x14ac:dyDescent="0.25">
      <c r="E19" s="1" t="s">
        <v>210</v>
      </c>
      <c r="F19" s="2">
        <v>5788.68</v>
      </c>
    </row>
    <row r="20" spans="5:6" hidden="1" outlineLevel="1" x14ac:dyDescent="0.25">
      <c r="E20" s="1" t="s">
        <v>18</v>
      </c>
      <c r="F20" s="2">
        <v>32137.96</v>
      </c>
    </row>
    <row r="21" spans="5:6" hidden="1" outlineLevel="1" x14ac:dyDescent="0.25">
      <c r="E21" s="1" t="s">
        <v>19</v>
      </c>
      <c r="F21" s="2">
        <v>9763.9599999999991</v>
      </c>
    </row>
    <row r="22" spans="5:6" hidden="1" outlineLevel="1" x14ac:dyDescent="0.25">
      <c r="E22" s="1" t="s">
        <v>20</v>
      </c>
      <c r="F22" s="2">
        <v>10118.459999999999</v>
      </c>
    </row>
    <row r="23" spans="5:6" hidden="1" outlineLevel="1" x14ac:dyDescent="0.25">
      <c r="E23" s="1" t="s">
        <v>211</v>
      </c>
      <c r="F23" s="2">
        <v>4979.3500000000004</v>
      </c>
    </row>
    <row r="24" spans="5:6" hidden="1" outlineLevel="1" x14ac:dyDescent="0.25">
      <c r="E24" s="1" t="s">
        <v>212</v>
      </c>
      <c r="F24" s="2">
        <v>37147.050000000003</v>
      </c>
    </row>
    <row r="25" spans="5:6" hidden="1" outlineLevel="1" x14ac:dyDescent="0.25">
      <c r="E25" s="1" t="s">
        <v>213</v>
      </c>
      <c r="F25" s="2">
        <v>4191.6099999999997</v>
      </c>
    </row>
    <row r="26" spans="5:6" hidden="1" outlineLevel="1" x14ac:dyDescent="0.25">
      <c r="E26" s="1" t="s">
        <v>21</v>
      </c>
      <c r="F26" s="2">
        <v>12852</v>
      </c>
    </row>
    <row r="27" spans="5:6" hidden="1" outlineLevel="1" x14ac:dyDescent="0.25">
      <c r="E27" s="1" t="s">
        <v>22</v>
      </c>
      <c r="F27" s="2">
        <v>6957.73</v>
      </c>
    </row>
    <row r="28" spans="5:6" hidden="1" outlineLevel="1" x14ac:dyDescent="0.25">
      <c r="E28" s="1" t="s">
        <v>23</v>
      </c>
      <c r="F28" s="2">
        <v>5872.71</v>
      </c>
    </row>
    <row r="29" spans="5:6" hidden="1" outlineLevel="1" x14ac:dyDescent="0.25">
      <c r="E29" s="1" t="s">
        <v>24</v>
      </c>
      <c r="F29" s="2">
        <v>13306.9</v>
      </c>
    </row>
    <row r="30" spans="5:6" hidden="1" outlineLevel="1" x14ac:dyDescent="0.25">
      <c r="E30" s="1" t="s">
        <v>25</v>
      </c>
      <c r="F30" s="2">
        <v>59658.69</v>
      </c>
    </row>
    <row r="31" spans="5:6" hidden="1" outlineLevel="1" x14ac:dyDescent="0.25">
      <c r="E31" s="1" t="s">
        <v>26</v>
      </c>
      <c r="F31" s="2">
        <v>7306.35</v>
      </c>
    </row>
    <row r="32" spans="5:6" hidden="1" outlineLevel="1" x14ac:dyDescent="0.25">
      <c r="E32" s="1" t="s">
        <v>27</v>
      </c>
      <c r="F32" s="2">
        <v>10902.83</v>
      </c>
    </row>
    <row r="33" spans="5:6" hidden="1" outlineLevel="1" x14ac:dyDescent="0.25">
      <c r="E33" s="1" t="s">
        <v>28</v>
      </c>
      <c r="F33" s="2">
        <v>4527.88</v>
      </c>
    </row>
    <row r="34" spans="5:6" hidden="1" outlineLevel="1" x14ac:dyDescent="0.25">
      <c r="E34" s="1" t="s">
        <v>29</v>
      </c>
      <c r="F34" s="2">
        <v>7901.31</v>
      </c>
    </row>
    <row r="35" spans="5:6" hidden="1" outlineLevel="1" x14ac:dyDescent="0.25">
      <c r="E35" s="1" t="s">
        <v>30</v>
      </c>
      <c r="F35" s="2">
        <v>6941.66</v>
      </c>
    </row>
    <row r="36" spans="5:6" hidden="1" outlineLevel="1" x14ac:dyDescent="0.25">
      <c r="E36" s="1" t="s">
        <v>31</v>
      </c>
      <c r="F36" s="2">
        <v>34088.94</v>
      </c>
    </row>
    <row r="37" spans="5:6" hidden="1" outlineLevel="1" x14ac:dyDescent="0.25">
      <c r="E37" s="1" t="s">
        <v>32</v>
      </c>
      <c r="F37" s="2">
        <v>10450.76</v>
      </c>
    </row>
    <row r="38" spans="5:6" hidden="1" outlineLevel="1" x14ac:dyDescent="0.25">
      <c r="E38" s="1" t="s">
        <v>33</v>
      </c>
      <c r="F38" s="2">
        <v>8246.43</v>
      </c>
    </row>
    <row r="39" spans="5:6" hidden="1" outlineLevel="1" x14ac:dyDescent="0.25">
      <c r="E39" s="1" t="s">
        <v>34</v>
      </c>
      <c r="F39" s="2">
        <v>17806.68</v>
      </c>
    </row>
    <row r="40" spans="5:6" hidden="1" outlineLevel="1" x14ac:dyDescent="0.25">
      <c r="E40" s="1" t="s">
        <v>35</v>
      </c>
      <c r="F40" s="2">
        <v>21419.57</v>
      </c>
    </row>
    <row r="41" spans="5:6" hidden="1" outlineLevel="1" x14ac:dyDescent="0.25">
      <c r="E41" s="1" t="s">
        <v>36</v>
      </c>
      <c r="F41" s="2">
        <v>13451.62</v>
      </c>
    </row>
    <row r="42" spans="5:6" hidden="1" outlineLevel="1" x14ac:dyDescent="0.25">
      <c r="E42" s="1" t="s">
        <v>37</v>
      </c>
      <c r="F42" s="2">
        <v>13164.97</v>
      </c>
    </row>
    <row r="43" spans="5:6" hidden="1" outlineLevel="1" x14ac:dyDescent="0.25">
      <c r="E43" s="1" t="s">
        <v>38</v>
      </c>
      <c r="F43" s="2">
        <v>20657.37</v>
      </c>
    </row>
    <row r="44" spans="5:6" hidden="1" outlineLevel="1" x14ac:dyDescent="0.25">
      <c r="E44" s="1" t="s">
        <v>201</v>
      </c>
      <c r="F44" s="2">
        <v>4502.25</v>
      </c>
    </row>
    <row r="45" spans="5:6" hidden="1" outlineLevel="1" x14ac:dyDescent="0.25">
      <c r="E45" s="1" t="s">
        <v>39</v>
      </c>
      <c r="F45" s="2">
        <v>11907.69</v>
      </c>
    </row>
    <row r="46" spans="5:6" hidden="1" outlineLevel="1" x14ac:dyDescent="0.25">
      <c r="E46" s="1" t="s">
        <v>40</v>
      </c>
      <c r="F46" s="2">
        <v>10043.129999999999</v>
      </c>
    </row>
    <row r="47" spans="5:6" hidden="1" outlineLevel="1" x14ac:dyDescent="0.25">
      <c r="E47" s="1" t="s">
        <v>41</v>
      </c>
      <c r="F47" s="2">
        <v>12209.89</v>
      </c>
    </row>
    <row r="48" spans="5:6" hidden="1" outlineLevel="1" x14ac:dyDescent="0.25">
      <c r="E48" s="1" t="s">
        <v>42</v>
      </c>
      <c r="F48" s="2">
        <v>22143.03</v>
      </c>
    </row>
    <row r="49" spans="5:6" hidden="1" outlineLevel="1" x14ac:dyDescent="0.25">
      <c r="E49" s="1" t="s">
        <v>43</v>
      </c>
      <c r="F49" s="2">
        <v>18217.95</v>
      </c>
    </row>
    <row r="50" spans="5:6" hidden="1" outlineLevel="1" x14ac:dyDescent="0.25">
      <c r="E50" s="1" t="s">
        <v>44</v>
      </c>
      <c r="F50" s="2">
        <v>18904.34</v>
      </c>
    </row>
    <row r="51" spans="5:6" hidden="1" outlineLevel="1" x14ac:dyDescent="0.25">
      <c r="E51" s="1" t="s">
        <v>45</v>
      </c>
      <c r="F51" s="2">
        <v>14036.84</v>
      </c>
    </row>
    <row r="52" spans="5:6" hidden="1" outlineLevel="1" x14ac:dyDescent="0.25">
      <c r="E52" s="1" t="s">
        <v>46</v>
      </c>
      <c r="F52" s="2">
        <v>15266.53</v>
      </c>
    </row>
    <row r="53" spans="5:6" hidden="1" outlineLevel="1" x14ac:dyDescent="0.25">
      <c r="E53" s="1" t="s">
        <v>47</v>
      </c>
      <c r="F53" s="2">
        <v>13325.13</v>
      </c>
    </row>
    <row r="54" spans="5:6" hidden="1" outlineLevel="1" x14ac:dyDescent="0.25">
      <c r="E54" s="1" t="s">
        <v>48</v>
      </c>
      <c r="F54" s="2">
        <v>16543.8</v>
      </c>
    </row>
    <row r="55" spans="5:6" hidden="1" outlineLevel="1" x14ac:dyDescent="0.25">
      <c r="E55" s="1" t="s">
        <v>49</v>
      </c>
      <c r="F55" s="2">
        <v>13164.97</v>
      </c>
    </row>
    <row r="56" spans="5:6" hidden="1" outlineLevel="1" x14ac:dyDescent="0.25">
      <c r="E56" s="1" t="s">
        <v>50</v>
      </c>
      <c r="F56" s="2">
        <v>13164.97</v>
      </c>
    </row>
    <row r="57" spans="5:6" hidden="1" outlineLevel="1" x14ac:dyDescent="0.25">
      <c r="E57" s="1" t="s">
        <v>51</v>
      </c>
      <c r="F57" s="2">
        <v>12703.3</v>
      </c>
    </row>
    <row r="58" spans="5:6" hidden="1" outlineLevel="1" x14ac:dyDescent="0.25">
      <c r="E58" s="1" t="s">
        <v>52</v>
      </c>
      <c r="F58" s="2">
        <v>11521.33</v>
      </c>
    </row>
    <row r="59" spans="5:6" hidden="1" outlineLevel="1" x14ac:dyDescent="0.25">
      <c r="E59" s="1" t="s">
        <v>53</v>
      </c>
      <c r="F59" s="2">
        <v>12664.97</v>
      </c>
    </row>
    <row r="60" spans="5:6" hidden="1" outlineLevel="1" x14ac:dyDescent="0.25">
      <c r="E60" s="1" t="s">
        <v>54</v>
      </c>
      <c r="F60" s="2">
        <v>13164.97</v>
      </c>
    </row>
    <row r="61" spans="5:6" hidden="1" outlineLevel="1" x14ac:dyDescent="0.25">
      <c r="E61" s="1" t="s">
        <v>55</v>
      </c>
      <c r="F61" s="2">
        <v>10313.969999999999</v>
      </c>
    </row>
    <row r="62" spans="5:6" hidden="1" outlineLevel="1" x14ac:dyDescent="0.25">
      <c r="E62" s="1" t="s">
        <v>147</v>
      </c>
      <c r="F62" s="2">
        <v>5449.08</v>
      </c>
    </row>
    <row r="63" spans="5:6" hidden="1" outlineLevel="1" x14ac:dyDescent="0.25">
      <c r="E63" s="1" t="s">
        <v>56</v>
      </c>
      <c r="F63" s="2">
        <v>46610.79</v>
      </c>
    </row>
    <row r="64" spans="5:6" hidden="1" outlineLevel="1" x14ac:dyDescent="0.25">
      <c r="E64" s="1" t="s">
        <v>57</v>
      </c>
      <c r="F64" s="2">
        <v>14540.06</v>
      </c>
    </row>
    <row r="65" spans="5:6" hidden="1" outlineLevel="1" x14ac:dyDescent="0.25">
      <c r="E65" s="1" t="s">
        <v>58</v>
      </c>
      <c r="F65" s="2">
        <v>13164.97</v>
      </c>
    </row>
    <row r="66" spans="5:6" hidden="1" outlineLevel="1" x14ac:dyDescent="0.25">
      <c r="E66" s="1" t="s">
        <v>59</v>
      </c>
      <c r="F66" s="2">
        <v>11482.98</v>
      </c>
    </row>
    <row r="67" spans="5:6" hidden="1" outlineLevel="1" x14ac:dyDescent="0.25">
      <c r="E67" s="1" t="s">
        <v>60</v>
      </c>
      <c r="F67" s="2">
        <v>12166.64</v>
      </c>
    </row>
    <row r="68" spans="5:6" hidden="1" outlineLevel="1" x14ac:dyDescent="0.25">
      <c r="E68" s="1" t="s">
        <v>61</v>
      </c>
      <c r="F68" s="2">
        <v>10838.75</v>
      </c>
    </row>
    <row r="69" spans="5:6" hidden="1" outlineLevel="1" x14ac:dyDescent="0.25">
      <c r="E69" s="1" t="s">
        <v>62</v>
      </c>
      <c r="F69" s="2">
        <v>14663.6</v>
      </c>
    </row>
    <row r="70" spans="5:6" hidden="1" outlineLevel="1" x14ac:dyDescent="0.25">
      <c r="E70" s="1" t="s">
        <v>63</v>
      </c>
      <c r="F70" s="2">
        <v>50817.33</v>
      </c>
    </row>
    <row r="71" spans="5:6" hidden="1" outlineLevel="1" x14ac:dyDescent="0.25">
      <c r="E71" s="1" t="s">
        <v>64</v>
      </c>
      <c r="F71" s="2">
        <v>7285</v>
      </c>
    </row>
    <row r="72" spans="5:6" hidden="1" outlineLevel="1" x14ac:dyDescent="0.25">
      <c r="E72" s="1" t="s">
        <v>65</v>
      </c>
      <c r="F72" s="2">
        <v>24455.84</v>
      </c>
    </row>
    <row r="73" spans="5:6" hidden="1" outlineLevel="1" x14ac:dyDescent="0.25">
      <c r="E73" s="1" t="s">
        <v>66</v>
      </c>
      <c r="F73" s="2">
        <v>11923.1</v>
      </c>
    </row>
    <row r="74" spans="5:6" hidden="1" outlineLevel="1" x14ac:dyDescent="0.25">
      <c r="E74" s="1" t="s">
        <v>67</v>
      </c>
      <c r="F74" s="2">
        <v>7868.77</v>
      </c>
    </row>
    <row r="75" spans="5:6" hidden="1" outlineLevel="1" x14ac:dyDescent="0.25">
      <c r="E75" s="1" t="s">
        <v>68</v>
      </c>
      <c r="F75" s="2">
        <v>5514.6</v>
      </c>
    </row>
    <row r="76" spans="5:6" hidden="1" outlineLevel="1" x14ac:dyDescent="0.25">
      <c r="E76" s="1" t="s">
        <v>69</v>
      </c>
      <c r="F76" s="2">
        <v>15828.8</v>
      </c>
    </row>
    <row r="77" spans="5:6" hidden="1" outlineLevel="1" x14ac:dyDescent="0.25">
      <c r="E77" s="1" t="s">
        <v>70</v>
      </c>
      <c r="F77" s="2">
        <v>8818.81</v>
      </c>
    </row>
    <row r="78" spans="5:6" hidden="1" outlineLevel="1" x14ac:dyDescent="0.25">
      <c r="E78" s="1" t="s">
        <v>71</v>
      </c>
      <c r="F78" s="2">
        <v>38539.24</v>
      </c>
    </row>
    <row r="79" spans="5:6" hidden="1" outlineLevel="1" x14ac:dyDescent="0.25">
      <c r="E79" s="1" t="s">
        <v>72</v>
      </c>
      <c r="F79" s="2">
        <v>18856.37</v>
      </c>
    </row>
    <row r="80" spans="5:6" hidden="1" outlineLevel="1" x14ac:dyDescent="0.25">
      <c r="E80" s="1" t="s">
        <v>148</v>
      </c>
      <c r="F80" s="2">
        <v>5146.96</v>
      </c>
    </row>
    <row r="81" spans="5:6" hidden="1" outlineLevel="1" x14ac:dyDescent="0.25">
      <c r="E81" s="1" t="s">
        <v>73</v>
      </c>
      <c r="F81" s="2">
        <v>12938.38</v>
      </c>
    </row>
    <row r="82" spans="5:6" hidden="1" outlineLevel="1" x14ac:dyDescent="0.25">
      <c r="E82" s="1" t="s">
        <v>74</v>
      </c>
      <c r="F82" s="2">
        <v>9166.06</v>
      </c>
    </row>
    <row r="83" spans="5:6" hidden="1" outlineLevel="1" x14ac:dyDescent="0.25">
      <c r="E83" s="1" t="s">
        <v>75</v>
      </c>
      <c r="F83" s="2">
        <v>13164.97</v>
      </c>
    </row>
    <row r="84" spans="5:6" hidden="1" outlineLevel="1" x14ac:dyDescent="0.25">
      <c r="E84" s="1" t="s">
        <v>76</v>
      </c>
      <c r="F84" s="2">
        <v>6452.17</v>
      </c>
    </row>
    <row r="85" spans="5:6" hidden="1" outlineLevel="1" x14ac:dyDescent="0.25">
      <c r="E85" s="1" t="s">
        <v>77</v>
      </c>
      <c r="F85" s="2">
        <v>12822.25</v>
      </c>
    </row>
    <row r="86" spans="5:6" hidden="1" outlineLevel="1" x14ac:dyDescent="0.25">
      <c r="E86" s="1" t="s">
        <v>78</v>
      </c>
      <c r="F86" s="2">
        <v>6293.56</v>
      </c>
    </row>
    <row r="87" spans="5:6" hidden="1" outlineLevel="1" x14ac:dyDescent="0.25">
      <c r="E87" s="1" t="s">
        <v>79</v>
      </c>
      <c r="F87" s="2">
        <v>45945.57</v>
      </c>
    </row>
    <row r="88" spans="5:6" hidden="1" outlineLevel="1" x14ac:dyDescent="0.25">
      <c r="E88" s="1" t="s">
        <v>80</v>
      </c>
      <c r="F88" s="2">
        <v>7552.09</v>
      </c>
    </row>
    <row r="89" spans="5:6" hidden="1" outlineLevel="1" x14ac:dyDescent="0.25">
      <c r="E89" s="1" t="s">
        <v>81</v>
      </c>
      <c r="F89" s="2">
        <v>16285.02</v>
      </c>
    </row>
    <row r="90" spans="5:6" hidden="1" outlineLevel="1" x14ac:dyDescent="0.25">
      <c r="E90" s="1" t="s">
        <v>82</v>
      </c>
      <c r="F90" s="2">
        <v>8018.01</v>
      </c>
    </row>
    <row r="91" spans="5:6" hidden="1" outlineLevel="1" x14ac:dyDescent="0.25">
      <c r="E91" s="1" t="s">
        <v>83</v>
      </c>
      <c r="F91" s="2">
        <v>13164.97</v>
      </c>
    </row>
    <row r="92" spans="5:6" hidden="1" outlineLevel="1" x14ac:dyDescent="0.25">
      <c r="E92" s="1" t="s">
        <v>214</v>
      </c>
      <c r="F92" s="2">
        <v>5810.09</v>
      </c>
    </row>
    <row r="93" spans="5:6" hidden="1" outlineLevel="1" x14ac:dyDescent="0.25">
      <c r="E93" s="1" t="s">
        <v>84</v>
      </c>
      <c r="F93" s="2">
        <v>14058.3</v>
      </c>
    </row>
    <row r="94" spans="5:6" hidden="1" outlineLevel="1" x14ac:dyDescent="0.25">
      <c r="E94" s="1" t="s">
        <v>215</v>
      </c>
      <c r="F94" s="2">
        <v>5447.5</v>
      </c>
    </row>
    <row r="95" spans="5:6" hidden="1" outlineLevel="1" x14ac:dyDescent="0.25">
      <c r="E95" s="1" t="s">
        <v>216</v>
      </c>
      <c r="F95" s="2">
        <v>4230.03</v>
      </c>
    </row>
    <row r="96" spans="5:6" hidden="1" outlineLevel="1" x14ac:dyDescent="0.25">
      <c r="E96" s="1" t="s">
        <v>217</v>
      </c>
      <c r="F96" s="2">
        <v>4346.7</v>
      </c>
    </row>
    <row r="97" spans="5:6" hidden="1" outlineLevel="1" x14ac:dyDescent="0.25">
      <c r="E97" s="1" t="s">
        <v>85</v>
      </c>
      <c r="F97" s="2">
        <v>4700.0200000000004</v>
      </c>
    </row>
    <row r="98" spans="5:6" hidden="1" outlineLevel="1" x14ac:dyDescent="0.25">
      <c r="E98" s="1" t="s">
        <v>218</v>
      </c>
      <c r="F98" s="2">
        <v>5065.8900000000003</v>
      </c>
    </row>
    <row r="99" spans="5:6" hidden="1" outlineLevel="1" x14ac:dyDescent="0.25">
      <c r="E99" s="1" t="s">
        <v>86</v>
      </c>
      <c r="F99" s="2">
        <v>5668.06</v>
      </c>
    </row>
    <row r="100" spans="5:6" hidden="1" outlineLevel="1" x14ac:dyDescent="0.25">
      <c r="E100" s="1" t="s">
        <v>219</v>
      </c>
      <c r="F100" s="2">
        <v>4455.38</v>
      </c>
    </row>
    <row r="101" spans="5:6" hidden="1" outlineLevel="1" x14ac:dyDescent="0.25">
      <c r="E101" s="1" t="s">
        <v>87</v>
      </c>
      <c r="F101" s="2">
        <v>15147.97</v>
      </c>
    </row>
    <row r="102" spans="5:6" hidden="1" outlineLevel="1" x14ac:dyDescent="0.25">
      <c r="E102" s="1" t="s">
        <v>88</v>
      </c>
      <c r="F102" s="2">
        <v>9210.56</v>
      </c>
    </row>
    <row r="103" spans="5:6" hidden="1" outlineLevel="1" x14ac:dyDescent="0.25">
      <c r="E103" s="1" t="s">
        <v>89</v>
      </c>
      <c r="F103" s="2">
        <v>10854.4</v>
      </c>
    </row>
    <row r="104" spans="5:6" hidden="1" outlineLevel="1" x14ac:dyDescent="0.25">
      <c r="E104" s="1" t="s">
        <v>220</v>
      </c>
      <c r="F104" s="2">
        <v>4128.3500000000004</v>
      </c>
    </row>
    <row r="105" spans="5:6" hidden="1" outlineLevel="1" x14ac:dyDescent="0.25">
      <c r="E105" s="1" t="s">
        <v>202</v>
      </c>
      <c r="F105" s="2">
        <v>6189.09</v>
      </c>
    </row>
    <row r="106" spans="5:6" hidden="1" outlineLevel="1" x14ac:dyDescent="0.25">
      <c r="E106" s="1" t="s">
        <v>90</v>
      </c>
      <c r="F106" s="2">
        <v>9102.2000000000007</v>
      </c>
    </row>
    <row r="107" spans="5:6" hidden="1" outlineLevel="1" x14ac:dyDescent="0.25">
      <c r="E107" s="1" t="s">
        <v>91</v>
      </c>
      <c r="F107" s="2">
        <v>8269.07</v>
      </c>
    </row>
    <row r="108" spans="5:6" hidden="1" outlineLevel="1" x14ac:dyDescent="0.25">
      <c r="E108" s="1" t="s">
        <v>92</v>
      </c>
      <c r="F108" s="2">
        <v>17849.02</v>
      </c>
    </row>
    <row r="109" spans="5:6" hidden="1" outlineLevel="1" x14ac:dyDescent="0.25">
      <c r="E109" s="1" t="s">
        <v>152</v>
      </c>
      <c r="F109" s="2">
        <v>7447.01</v>
      </c>
    </row>
    <row r="110" spans="5:6" hidden="1" outlineLevel="1" x14ac:dyDescent="0.25">
      <c r="E110" s="1" t="s">
        <v>93</v>
      </c>
      <c r="F110" s="2">
        <v>36566.54</v>
      </c>
    </row>
    <row r="111" spans="5:6" hidden="1" outlineLevel="1" x14ac:dyDescent="0.25">
      <c r="E111" s="1" t="s">
        <v>153</v>
      </c>
      <c r="F111" s="2">
        <v>5386.01</v>
      </c>
    </row>
    <row r="112" spans="5:6" hidden="1" outlineLevel="1" x14ac:dyDescent="0.25">
      <c r="E112" s="1" t="s">
        <v>94</v>
      </c>
      <c r="F112" s="2">
        <v>6534</v>
      </c>
    </row>
    <row r="113" spans="5:6" hidden="1" outlineLevel="1" x14ac:dyDescent="0.25">
      <c r="E113" s="1" t="s">
        <v>95</v>
      </c>
      <c r="F113" s="2">
        <v>4481.3999999999996</v>
      </c>
    </row>
    <row r="114" spans="5:6" hidden="1" outlineLevel="1" x14ac:dyDescent="0.25">
      <c r="E114" s="1" t="s">
        <v>203</v>
      </c>
      <c r="F114" s="2">
        <v>5651.81</v>
      </c>
    </row>
    <row r="115" spans="5:6" hidden="1" outlineLevel="1" x14ac:dyDescent="0.25">
      <c r="E115" s="1" t="s">
        <v>221</v>
      </c>
      <c r="F115" s="2">
        <v>5602.89</v>
      </c>
    </row>
    <row r="116" spans="5:6" hidden="1" outlineLevel="1" x14ac:dyDescent="0.25">
      <c r="E116" s="1" t="s">
        <v>96</v>
      </c>
      <c r="F116" s="2">
        <v>14528.62</v>
      </c>
    </row>
    <row r="117" spans="5:6" hidden="1" outlineLevel="1" x14ac:dyDescent="0.25">
      <c r="E117" s="1" t="s">
        <v>97</v>
      </c>
      <c r="F117" s="2">
        <v>4949.26</v>
      </c>
    </row>
    <row r="118" spans="5:6" hidden="1" outlineLevel="1" x14ac:dyDescent="0.25">
      <c r="E118" s="1" t="s">
        <v>98</v>
      </c>
      <c r="F118" s="2">
        <v>7451.38</v>
      </c>
    </row>
    <row r="119" spans="5:6" hidden="1" outlineLevel="1" x14ac:dyDescent="0.25">
      <c r="E119" s="1" t="s">
        <v>99</v>
      </c>
      <c r="F119" s="2">
        <v>4308.74</v>
      </c>
    </row>
    <row r="120" spans="5:6" hidden="1" outlineLevel="1" x14ac:dyDescent="0.25">
      <c r="E120" s="1" t="s">
        <v>222</v>
      </c>
      <c r="F120" s="2">
        <v>4584.26</v>
      </c>
    </row>
    <row r="121" spans="5:6" hidden="1" outlineLevel="1" x14ac:dyDescent="0.25">
      <c r="E121" s="1" t="s">
        <v>154</v>
      </c>
      <c r="F121" s="2">
        <v>7156.05</v>
      </c>
    </row>
    <row r="122" spans="5:6" hidden="1" outlineLevel="1" x14ac:dyDescent="0.25">
      <c r="E122" s="1" t="s">
        <v>100</v>
      </c>
      <c r="F122" s="2">
        <v>13251.4</v>
      </c>
    </row>
    <row r="123" spans="5:6" hidden="1" outlineLevel="1" x14ac:dyDescent="0.25">
      <c r="E123" s="1" t="s">
        <v>155</v>
      </c>
      <c r="F123" s="2">
        <v>8166.71</v>
      </c>
    </row>
    <row r="124" spans="5:6" hidden="1" outlineLevel="1" x14ac:dyDescent="0.25">
      <c r="E124" s="1" t="s">
        <v>204</v>
      </c>
      <c r="F124" s="2">
        <v>5067.55</v>
      </c>
    </row>
    <row r="125" spans="5:6" hidden="1" outlineLevel="1" x14ac:dyDescent="0.25">
      <c r="E125" s="1" t="s">
        <v>223</v>
      </c>
      <c r="F125" s="2">
        <v>4497.4399999999996</v>
      </c>
    </row>
    <row r="126" spans="5:6" hidden="1" outlineLevel="1" x14ac:dyDescent="0.25">
      <c r="E126" s="1" t="s">
        <v>156</v>
      </c>
      <c r="F126" s="2">
        <v>6110.46</v>
      </c>
    </row>
    <row r="127" spans="5:6" hidden="1" outlineLevel="1" x14ac:dyDescent="0.25">
      <c r="E127" s="1" t="s">
        <v>157</v>
      </c>
      <c r="F127" s="2">
        <v>16295.65</v>
      </c>
    </row>
    <row r="128" spans="5:6" hidden="1" outlineLevel="1" x14ac:dyDescent="0.25">
      <c r="E128" s="1" t="s">
        <v>224</v>
      </c>
      <c r="F128" s="2">
        <v>4124.08</v>
      </c>
    </row>
    <row r="129" spans="5:6" hidden="1" outlineLevel="1" x14ac:dyDescent="0.25">
      <c r="E129" s="1" t="s">
        <v>158</v>
      </c>
      <c r="F129" s="2">
        <v>20859.87</v>
      </c>
    </row>
    <row r="130" spans="5:6" hidden="1" outlineLevel="1" x14ac:dyDescent="0.25">
      <c r="E130" s="1" t="s">
        <v>159</v>
      </c>
      <c r="F130" s="2">
        <v>20368.96</v>
      </c>
    </row>
    <row r="131" spans="5:6" hidden="1" outlineLevel="1" x14ac:dyDescent="0.25">
      <c r="E131" s="1" t="s">
        <v>160</v>
      </c>
      <c r="F131" s="2">
        <v>9559.81</v>
      </c>
    </row>
    <row r="132" spans="5:6" hidden="1" outlineLevel="1" x14ac:dyDescent="0.25">
      <c r="E132" s="1" t="s">
        <v>161</v>
      </c>
      <c r="F132" s="2">
        <v>11486.27</v>
      </c>
    </row>
    <row r="133" spans="5:6" hidden="1" outlineLevel="1" x14ac:dyDescent="0.25">
      <c r="E133" s="1" t="s">
        <v>162</v>
      </c>
      <c r="F133" s="2">
        <v>5064.51</v>
      </c>
    </row>
    <row r="134" spans="5:6" hidden="1" outlineLevel="1" x14ac:dyDescent="0.25">
      <c r="E134" s="1" t="s">
        <v>163</v>
      </c>
      <c r="F134" s="2">
        <v>89971.44</v>
      </c>
    </row>
    <row r="135" spans="5:6" hidden="1" outlineLevel="1" x14ac:dyDescent="0.25">
      <c r="E135" s="1" t="s">
        <v>164</v>
      </c>
      <c r="F135" s="2">
        <v>20028.12</v>
      </c>
    </row>
    <row r="136" spans="5:6" hidden="1" outlineLevel="1" x14ac:dyDescent="0.25">
      <c r="E136" s="1" t="s">
        <v>165</v>
      </c>
      <c r="F136" s="2">
        <v>8454.4500000000007</v>
      </c>
    </row>
    <row r="137" spans="5:6" hidden="1" outlineLevel="1" x14ac:dyDescent="0.25">
      <c r="E137" s="1" t="s">
        <v>225</v>
      </c>
      <c r="F137" s="2">
        <v>4372.8999999999996</v>
      </c>
    </row>
    <row r="138" spans="5:6" hidden="1" outlineLevel="1" x14ac:dyDescent="0.25">
      <c r="E138" s="1" t="s">
        <v>166</v>
      </c>
      <c r="F138" s="2">
        <v>17843.490000000002</v>
      </c>
    </row>
    <row r="139" spans="5:6" hidden="1" outlineLevel="1" x14ac:dyDescent="0.25">
      <c r="E139" s="1" t="s">
        <v>167</v>
      </c>
      <c r="F139" s="2">
        <v>5301.72</v>
      </c>
    </row>
    <row r="140" spans="5:6" hidden="1" outlineLevel="1" x14ac:dyDescent="0.25">
      <c r="E140" s="1" t="s">
        <v>168</v>
      </c>
      <c r="F140" s="2">
        <v>22623.37</v>
      </c>
    </row>
    <row r="141" spans="5:6" hidden="1" outlineLevel="1" x14ac:dyDescent="0.25">
      <c r="E141" s="1" t="s">
        <v>169</v>
      </c>
      <c r="F141" s="2">
        <v>82781.820000000007</v>
      </c>
    </row>
    <row r="142" spans="5:6" hidden="1" outlineLevel="1" x14ac:dyDescent="0.25">
      <c r="E142" s="1" t="s">
        <v>170</v>
      </c>
      <c r="F142" s="2">
        <v>8555.7099999999991</v>
      </c>
    </row>
    <row r="143" spans="5:6" hidden="1" outlineLevel="1" x14ac:dyDescent="0.25">
      <c r="E143" s="1" t="s">
        <v>171</v>
      </c>
      <c r="F143" s="2">
        <v>41914.83</v>
      </c>
    </row>
    <row r="144" spans="5:6" hidden="1" outlineLevel="1" x14ac:dyDescent="0.25">
      <c r="E144" s="1" t="s">
        <v>172</v>
      </c>
      <c r="F144" s="2">
        <v>20786.759999999998</v>
      </c>
    </row>
    <row r="145" spans="5:6" hidden="1" outlineLevel="1" x14ac:dyDescent="0.25">
      <c r="E145" s="1" t="s">
        <v>173</v>
      </c>
      <c r="F145" s="2">
        <v>23208.880000000001</v>
      </c>
    </row>
    <row r="146" spans="5:6" hidden="1" outlineLevel="1" x14ac:dyDescent="0.25">
      <c r="E146" s="1" t="s">
        <v>174</v>
      </c>
      <c r="F146" s="2">
        <v>14269.06</v>
      </c>
    </row>
    <row r="147" spans="5:6" hidden="1" outlineLevel="1" x14ac:dyDescent="0.25">
      <c r="E147" s="1" t="s">
        <v>175</v>
      </c>
      <c r="F147" s="2">
        <v>32221.3</v>
      </c>
    </row>
    <row r="148" spans="5:6" hidden="1" outlineLevel="1" x14ac:dyDescent="0.25">
      <c r="E148" s="1" t="s">
        <v>176</v>
      </c>
      <c r="F148" s="2">
        <v>14636.55</v>
      </c>
    </row>
    <row r="149" spans="5:6" hidden="1" outlineLevel="1" x14ac:dyDescent="0.25">
      <c r="E149" s="1" t="s">
        <v>177</v>
      </c>
      <c r="F149" s="2">
        <v>24690.3</v>
      </c>
    </row>
    <row r="150" spans="5:6" hidden="1" outlineLevel="1" x14ac:dyDescent="0.25">
      <c r="E150" s="1" t="s">
        <v>178</v>
      </c>
      <c r="F150" s="2">
        <v>23306.7</v>
      </c>
    </row>
    <row r="151" spans="5:6" hidden="1" outlineLevel="1" x14ac:dyDescent="0.25">
      <c r="E151" s="1" t="s">
        <v>179</v>
      </c>
      <c r="F151" s="2">
        <v>9394.3799999999992</v>
      </c>
    </row>
    <row r="152" spans="5:6" hidden="1" outlineLevel="1" x14ac:dyDescent="0.25">
      <c r="E152" s="1" t="s">
        <v>180</v>
      </c>
      <c r="F152" s="2">
        <v>25018.76</v>
      </c>
    </row>
    <row r="153" spans="5:6" hidden="1" outlineLevel="1" x14ac:dyDescent="0.25">
      <c r="E153" s="1" t="s">
        <v>181</v>
      </c>
      <c r="F153" s="2">
        <v>35640.11</v>
      </c>
    </row>
    <row r="154" spans="5:6" hidden="1" outlineLevel="1" x14ac:dyDescent="0.25">
      <c r="E154" s="1" t="s">
        <v>182</v>
      </c>
      <c r="F154" s="2">
        <v>52835.55</v>
      </c>
    </row>
    <row r="155" spans="5:6" hidden="1" outlineLevel="1" x14ac:dyDescent="0.25">
      <c r="E155" s="1" t="s">
        <v>183</v>
      </c>
      <c r="F155" s="2">
        <v>23139.11</v>
      </c>
    </row>
    <row r="156" spans="5:6" hidden="1" outlineLevel="1" x14ac:dyDescent="0.25">
      <c r="E156" s="1" t="s">
        <v>184</v>
      </c>
      <c r="F156" s="2">
        <v>45979.79</v>
      </c>
    </row>
    <row r="157" spans="5:6" hidden="1" outlineLevel="1" x14ac:dyDescent="0.25">
      <c r="E157" s="1" t="s">
        <v>185</v>
      </c>
      <c r="F157" s="2">
        <v>34699.65</v>
      </c>
    </row>
    <row r="158" spans="5:6" hidden="1" outlineLevel="1" x14ac:dyDescent="0.25">
      <c r="E158" s="1" t="s">
        <v>186</v>
      </c>
      <c r="F158" s="2">
        <v>25848.41</v>
      </c>
    </row>
    <row r="159" spans="5:6" hidden="1" outlineLevel="1" x14ac:dyDescent="0.25">
      <c r="E159" s="1" t="s">
        <v>187</v>
      </c>
      <c r="F159" s="2">
        <v>57224.25</v>
      </c>
    </row>
    <row r="160" spans="5:6" hidden="1" outlineLevel="1" x14ac:dyDescent="0.25">
      <c r="E160" s="1" t="s">
        <v>188</v>
      </c>
      <c r="F160" s="2">
        <v>16196.34</v>
      </c>
    </row>
    <row r="161" spans="5:6" hidden="1" outlineLevel="1" x14ac:dyDescent="0.25">
      <c r="E161" s="1" t="s">
        <v>189</v>
      </c>
      <c r="F161" s="2">
        <v>14733.9</v>
      </c>
    </row>
    <row r="162" spans="5:6" hidden="1" outlineLevel="1" x14ac:dyDescent="0.25">
      <c r="E162" s="1" t="s">
        <v>190</v>
      </c>
      <c r="F162" s="2">
        <v>9991.69</v>
      </c>
    </row>
    <row r="163" spans="5:6" hidden="1" outlineLevel="1" x14ac:dyDescent="0.25">
      <c r="E163" s="1" t="s">
        <v>191</v>
      </c>
      <c r="F163" s="2">
        <v>20459.47</v>
      </c>
    </row>
    <row r="164" spans="5:6" hidden="1" outlineLevel="1" x14ac:dyDescent="0.25">
      <c r="E164" s="1" t="s">
        <v>192</v>
      </c>
      <c r="F164" s="2">
        <v>18873.38</v>
      </c>
    </row>
    <row r="165" spans="5:6" hidden="1" outlineLevel="1" x14ac:dyDescent="0.25">
      <c r="E165" s="1" t="s">
        <v>193</v>
      </c>
      <c r="F165" s="2">
        <v>18871.900000000001</v>
      </c>
    </row>
    <row r="166" spans="5:6" hidden="1" outlineLevel="1" x14ac:dyDescent="0.25">
      <c r="E166" s="1" t="s">
        <v>194</v>
      </c>
      <c r="F166" s="2">
        <v>26796.62</v>
      </c>
    </row>
    <row r="167" spans="5:6" hidden="1" outlineLevel="1" x14ac:dyDescent="0.25">
      <c r="E167" s="1" t="s">
        <v>195</v>
      </c>
      <c r="F167" s="2">
        <v>5377.14</v>
      </c>
    </row>
    <row r="168" spans="5:6" hidden="1" outlineLevel="1" x14ac:dyDescent="0.25">
      <c r="E168" s="1" t="s">
        <v>196</v>
      </c>
      <c r="F168" s="2">
        <v>9544.17</v>
      </c>
    </row>
    <row r="169" spans="5:6" hidden="1" outlineLevel="1" x14ac:dyDescent="0.25">
      <c r="E169" s="1" t="s">
        <v>197</v>
      </c>
      <c r="F169" s="2">
        <v>35768.61</v>
      </c>
    </row>
    <row r="170" spans="5:6" hidden="1" outlineLevel="1" x14ac:dyDescent="0.25">
      <c r="E170" s="1" t="s">
        <v>198</v>
      </c>
      <c r="F170" s="2">
        <v>5802.35</v>
      </c>
    </row>
    <row r="171" spans="5:6" hidden="1" outlineLevel="1" x14ac:dyDescent="0.25">
      <c r="E171" s="1" t="s">
        <v>149</v>
      </c>
      <c r="F171" s="2">
        <v>5658.37</v>
      </c>
    </row>
    <row r="172" spans="5:6" hidden="1" outlineLevel="1" x14ac:dyDescent="0.25">
      <c r="E172" s="1" t="s">
        <v>226</v>
      </c>
      <c r="F172" s="2">
        <v>4218.0600000000004</v>
      </c>
    </row>
    <row r="173" spans="5:6" hidden="1" outlineLevel="1" x14ac:dyDescent="0.25">
      <c r="E173" s="1" t="s">
        <v>101</v>
      </c>
      <c r="F173" s="2">
        <v>10793.4</v>
      </c>
    </row>
    <row r="174" spans="5:6" hidden="1" outlineLevel="1" x14ac:dyDescent="0.25">
      <c r="E174" s="1" t="s">
        <v>227</v>
      </c>
      <c r="F174" s="2">
        <v>4316.0600000000004</v>
      </c>
    </row>
    <row r="175" spans="5:6" hidden="1" outlineLevel="1" x14ac:dyDescent="0.25">
      <c r="E175" s="1" t="s">
        <v>150</v>
      </c>
      <c r="F175" s="2">
        <v>6220.04</v>
      </c>
    </row>
    <row r="176" spans="5:6" hidden="1" outlineLevel="1" x14ac:dyDescent="0.25">
      <c r="E176" s="1" t="s">
        <v>102</v>
      </c>
      <c r="F176" s="2">
        <v>4879.4799999999996</v>
      </c>
    </row>
    <row r="177" spans="5:6" hidden="1" outlineLevel="1" x14ac:dyDescent="0.25">
      <c r="E177" s="1" t="s">
        <v>103</v>
      </c>
      <c r="F177" s="2">
        <v>5514.6</v>
      </c>
    </row>
    <row r="178" spans="5:6" hidden="1" outlineLevel="1" x14ac:dyDescent="0.25">
      <c r="E178" s="1" t="s">
        <v>104</v>
      </c>
      <c r="F178" s="2">
        <v>58743.49</v>
      </c>
    </row>
    <row r="179" spans="5:6" hidden="1" outlineLevel="1" x14ac:dyDescent="0.25">
      <c r="E179" s="1" t="s">
        <v>105</v>
      </c>
      <c r="F179" s="2">
        <v>8501.9</v>
      </c>
    </row>
    <row r="180" spans="5:6" hidden="1" outlineLevel="1" x14ac:dyDescent="0.25">
      <c r="E180" s="1" t="s">
        <v>106</v>
      </c>
      <c r="F180" s="2">
        <v>65675.98</v>
      </c>
    </row>
    <row r="181" spans="5:6" hidden="1" outlineLevel="1" x14ac:dyDescent="0.25">
      <c r="E181" s="1" t="s">
        <v>205</v>
      </c>
      <c r="F181" s="2">
        <v>4411.68</v>
      </c>
    </row>
    <row r="182" spans="5:6" hidden="1" outlineLevel="1" x14ac:dyDescent="0.25">
      <c r="E182" s="1" t="s">
        <v>107</v>
      </c>
      <c r="F182" s="2">
        <v>9135.49</v>
      </c>
    </row>
    <row r="183" spans="5:6" hidden="1" outlineLevel="1" x14ac:dyDescent="0.25">
      <c r="E183" s="1" t="s">
        <v>108</v>
      </c>
      <c r="F183" s="2">
        <v>8818.81</v>
      </c>
    </row>
    <row r="184" spans="5:6" hidden="1" outlineLevel="1" x14ac:dyDescent="0.25">
      <c r="E184" s="1" t="s">
        <v>228</v>
      </c>
      <c r="F184" s="2">
        <v>4116.96</v>
      </c>
    </row>
    <row r="185" spans="5:6" hidden="1" outlineLevel="1" x14ac:dyDescent="0.25">
      <c r="E185" s="1" t="s">
        <v>109</v>
      </c>
      <c r="F185" s="2">
        <v>13164.97</v>
      </c>
    </row>
    <row r="186" spans="5:6" hidden="1" outlineLevel="1" x14ac:dyDescent="0.25">
      <c r="E186" s="1" t="s">
        <v>110</v>
      </c>
      <c r="F186" s="2">
        <v>28009.8</v>
      </c>
    </row>
    <row r="187" spans="5:6" hidden="1" outlineLevel="1" x14ac:dyDescent="0.25">
      <c r="E187" s="1" t="s">
        <v>111</v>
      </c>
      <c r="F187" s="2">
        <v>6844.19</v>
      </c>
    </row>
    <row r="188" spans="5:6" hidden="1" outlineLevel="1" x14ac:dyDescent="0.25">
      <c r="E188" s="1" t="s">
        <v>112</v>
      </c>
      <c r="F188" s="2">
        <v>8753.2900000000009</v>
      </c>
    </row>
    <row r="189" spans="5:6" hidden="1" outlineLevel="1" x14ac:dyDescent="0.25">
      <c r="E189" s="1" t="s">
        <v>113</v>
      </c>
      <c r="F189" s="2">
        <v>5882.24</v>
      </c>
    </row>
    <row r="190" spans="5:6" hidden="1" outlineLevel="1" x14ac:dyDescent="0.25">
      <c r="E190" s="1" t="s">
        <v>114</v>
      </c>
      <c r="F190" s="2">
        <v>13164.97</v>
      </c>
    </row>
    <row r="191" spans="5:6" hidden="1" outlineLevel="1" x14ac:dyDescent="0.25">
      <c r="E191" s="1" t="s">
        <v>115</v>
      </c>
      <c r="F191" s="2">
        <v>13164.97</v>
      </c>
    </row>
    <row r="192" spans="5:6" hidden="1" outlineLevel="1" x14ac:dyDescent="0.25">
      <c r="E192" s="1" t="s">
        <v>116</v>
      </c>
      <c r="F192" s="2">
        <v>13159.01</v>
      </c>
    </row>
    <row r="193" spans="5:6" hidden="1" outlineLevel="1" x14ac:dyDescent="0.25">
      <c r="E193" s="1" t="s">
        <v>117</v>
      </c>
      <c r="F193" s="2">
        <v>16619.689999999999</v>
      </c>
    </row>
    <row r="194" spans="5:6" hidden="1" outlineLevel="1" x14ac:dyDescent="0.25">
      <c r="E194" s="1" t="s">
        <v>118</v>
      </c>
      <c r="F194" s="2">
        <v>6522.95</v>
      </c>
    </row>
    <row r="195" spans="5:6" hidden="1" outlineLevel="1" x14ac:dyDescent="0.25">
      <c r="E195" s="1" t="s">
        <v>119</v>
      </c>
      <c r="F195" s="2">
        <v>13164.97</v>
      </c>
    </row>
    <row r="196" spans="5:6" hidden="1" outlineLevel="1" x14ac:dyDescent="0.25">
      <c r="E196" s="1" t="s">
        <v>120</v>
      </c>
      <c r="F196" s="2">
        <v>5438.16</v>
      </c>
    </row>
    <row r="197" spans="5:6" hidden="1" outlineLevel="1" x14ac:dyDescent="0.25">
      <c r="E197" s="1" t="s">
        <v>121</v>
      </c>
      <c r="F197" s="2">
        <v>9768.85</v>
      </c>
    </row>
    <row r="198" spans="5:6" hidden="1" outlineLevel="1" x14ac:dyDescent="0.25">
      <c r="E198" s="1" t="s">
        <v>122</v>
      </c>
      <c r="F198" s="2">
        <v>10890.33</v>
      </c>
    </row>
    <row r="199" spans="5:6" hidden="1" outlineLevel="1" x14ac:dyDescent="0.25">
      <c r="E199" s="1" t="s">
        <v>123</v>
      </c>
      <c r="F199" s="2">
        <v>7731.36</v>
      </c>
    </row>
    <row r="200" spans="5:6" hidden="1" outlineLevel="1" x14ac:dyDescent="0.25">
      <c r="E200" s="1" t="s">
        <v>206</v>
      </c>
      <c r="F200" s="2">
        <v>4411.68</v>
      </c>
    </row>
    <row r="201" spans="5:6" hidden="1" outlineLevel="1" x14ac:dyDescent="0.25">
      <c r="E201" s="1" t="s">
        <v>124</v>
      </c>
      <c r="F201" s="2">
        <v>52011.199999999997</v>
      </c>
    </row>
    <row r="202" spans="5:6" hidden="1" outlineLevel="1" x14ac:dyDescent="0.25">
      <c r="E202" s="1" t="s">
        <v>125</v>
      </c>
      <c r="F202" s="2">
        <v>20657.37</v>
      </c>
    </row>
    <row r="203" spans="5:6" hidden="1" outlineLevel="1" x14ac:dyDescent="0.25">
      <c r="E203" s="1" t="s">
        <v>126</v>
      </c>
      <c r="F203" s="2">
        <v>6887.97</v>
      </c>
    </row>
    <row r="204" spans="5:6" hidden="1" outlineLevel="1" x14ac:dyDescent="0.25">
      <c r="E204" s="1" t="s">
        <v>127</v>
      </c>
      <c r="F204" s="2">
        <v>23606.31</v>
      </c>
    </row>
    <row r="205" spans="5:6" hidden="1" outlineLevel="1" x14ac:dyDescent="0.25">
      <c r="E205" s="1" t="s">
        <v>128</v>
      </c>
      <c r="F205" s="2">
        <v>37563.75</v>
      </c>
    </row>
    <row r="206" spans="5:6" hidden="1" outlineLevel="1" x14ac:dyDescent="0.25">
      <c r="E206" s="1" t="s">
        <v>129</v>
      </c>
      <c r="F206" s="2">
        <v>18148.5</v>
      </c>
    </row>
    <row r="207" spans="5:6" hidden="1" outlineLevel="1" x14ac:dyDescent="0.25">
      <c r="E207" s="1" t="s">
        <v>130</v>
      </c>
      <c r="F207" s="2">
        <v>8411.99</v>
      </c>
    </row>
    <row r="208" spans="5:6" hidden="1" outlineLevel="1" x14ac:dyDescent="0.25">
      <c r="E208" s="1" t="s">
        <v>229</v>
      </c>
      <c r="F208" s="2">
        <v>4660.28</v>
      </c>
    </row>
    <row r="209" spans="1:8" hidden="1" outlineLevel="1" x14ac:dyDescent="0.25">
      <c r="E209" s="1" t="s">
        <v>131</v>
      </c>
      <c r="F209" s="2">
        <v>35436.620000000003</v>
      </c>
    </row>
    <row r="210" spans="1:8" hidden="1" outlineLevel="1" x14ac:dyDescent="0.25">
      <c r="E210" s="1" t="s">
        <v>230</v>
      </c>
      <c r="F210" s="2">
        <v>5917.17</v>
      </c>
    </row>
    <row r="211" spans="1:8" hidden="1" outlineLevel="1" x14ac:dyDescent="0.25">
      <c r="E211" s="1" t="s">
        <v>199</v>
      </c>
      <c r="F211" s="2">
        <v>4087.76</v>
      </c>
    </row>
    <row r="212" spans="1:8" hidden="1" outlineLevel="1" x14ac:dyDescent="0.25">
      <c r="E212" s="1" t="s">
        <v>231</v>
      </c>
      <c r="F212" s="2">
        <v>4364.8</v>
      </c>
    </row>
    <row r="213" spans="1:8" hidden="1" outlineLevel="1" x14ac:dyDescent="0.25">
      <c r="E213" s="1" t="s">
        <v>132</v>
      </c>
      <c r="F213" s="2">
        <v>14327.51</v>
      </c>
    </row>
    <row r="214" spans="1:8" hidden="1" outlineLevel="1" x14ac:dyDescent="0.25">
      <c r="E214" s="1" t="s">
        <v>133</v>
      </c>
      <c r="F214" s="2">
        <v>5035.8500000000004</v>
      </c>
    </row>
    <row r="215" spans="1:8" hidden="1" outlineLevel="1" x14ac:dyDescent="0.25">
      <c r="E215" s="1" t="s">
        <v>134</v>
      </c>
      <c r="F215" s="2">
        <v>14402.13</v>
      </c>
    </row>
    <row r="216" spans="1:8" ht="39" customHeight="1" collapsed="1" x14ac:dyDescent="0.25">
      <c r="A216" s="6" t="s">
        <v>6</v>
      </c>
      <c r="B216" s="20" t="s">
        <v>135</v>
      </c>
      <c r="C216" s="21">
        <v>4707038937</v>
      </c>
      <c r="D216" s="22" t="s">
        <v>11</v>
      </c>
      <c r="E216" s="21"/>
      <c r="F216" s="7">
        <f>F217+F218</f>
        <v>23941.300000000003</v>
      </c>
      <c r="H216" s="25"/>
    </row>
    <row r="217" spans="1:8" x14ac:dyDescent="0.25">
      <c r="A217" s="8"/>
      <c r="B217" s="9"/>
      <c r="C217" s="10"/>
      <c r="D217" s="11" t="s">
        <v>8</v>
      </c>
      <c r="E217" s="12"/>
      <c r="F217" s="19">
        <v>3852.08</v>
      </c>
    </row>
    <row r="218" spans="1:8" x14ac:dyDescent="0.25">
      <c r="A218" s="14"/>
      <c r="B218" s="15"/>
      <c r="C218" s="16"/>
      <c r="D218" s="17" t="s">
        <v>9</v>
      </c>
      <c r="E218" s="18"/>
      <c r="F218" s="19">
        <f>SUM(F219:F220)</f>
        <v>20089.22</v>
      </c>
    </row>
    <row r="219" spans="1:8" ht="12" hidden="1" customHeight="1" outlineLevel="1" x14ac:dyDescent="0.25">
      <c r="E219" s="1" t="s">
        <v>207</v>
      </c>
      <c r="F219" s="2">
        <v>7465.37</v>
      </c>
    </row>
    <row r="220" spans="1:8" ht="12" hidden="1" customHeight="1" outlineLevel="1" x14ac:dyDescent="0.25">
      <c r="E220" s="1" t="s">
        <v>136</v>
      </c>
      <c r="F220" s="2">
        <v>12623.85</v>
      </c>
    </row>
    <row r="221" spans="1:8" ht="39.75" customHeight="1" collapsed="1" x14ac:dyDescent="0.25">
      <c r="A221" s="6" t="s">
        <v>6</v>
      </c>
      <c r="B221" s="20" t="s">
        <v>137</v>
      </c>
      <c r="C221" s="21">
        <v>4707031219</v>
      </c>
      <c r="D221" s="22" t="s">
        <v>11</v>
      </c>
      <c r="E221" s="21"/>
      <c r="F221" s="7">
        <f>F222+F223</f>
        <v>0</v>
      </c>
    </row>
    <row r="222" spans="1:8" ht="12" customHeight="1" x14ac:dyDescent="0.25">
      <c r="A222" s="8"/>
      <c r="B222" s="9"/>
      <c r="C222" s="10"/>
      <c r="D222" s="11" t="s">
        <v>8</v>
      </c>
      <c r="E222" s="12"/>
      <c r="F222" s="26"/>
    </row>
    <row r="223" spans="1:8" ht="12" customHeight="1" x14ac:dyDescent="0.25">
      <c r="A223" s="14"/>
      <c r="B223" s="15"/>
      <c r="C223" s="16"/>
      <c r="D223" s="17" t="s">
        <v>9</v>
      </c>
      <c r="E223" s="18"/>
      <c r="F223" s="19">
        <v>0</v>
      </c>
    </row>
    <row r="224" spans="1:8" ht="25.5" x14ac:dyDescent="0.25">
      <c r="A224" s="6" t="s">
        <v>6</v>
      </c>
      <c r="B224" s="20" t="s">
        <v>138</v>
      </c>
      <c r="C224" s="21">
        <v>4707031280</v>
      </c>
      <c r="D224" s="22" t="s">
        <v>11</v>
      </c>
      <c r="E224" s="21"/>
      <c r="F224" s="28">
        <f>F225+F226</f>
        <v>0</v>
      </c>
    </row>
    <row r="225" spans="1:6" x14ac:dyDescent="0.25">
      <c r="A225" s="8"/>
      <c r="B225" s="9"/>
      <c r="C225" s="10"/>
      <c r="D225" s="11" t="s">
        <v>8</v>
      </c>
      <c r="E225" s="12"/>
      <c r="F225" s="27">
        <v>0</v>
      </c>
    </row>
    <row r="226" spans="1:6" x14ac:dyDescent="0.25">
      <c r="A226" s="14"/>
      <c r="B226" s="15"/>
      <c r="C226" s="16"/>
      <c r="D226" s="17" t="s">
        <v>9</v>
      </c>
      <c r="E226" s="18"/>
      <c r="F226" s="27">
        <v>0</v>
      </c>
    </row>
    <row r="227" spans="1:6" x14ac:dyDescent="0.25">
      <c r="A227" s="6" t="s">
        <v>6</v>
      </c>
      <c r="B227" s="20" t="s">
        <v>139</v>
      </c>
      <c r="C227" s="21"/>
      <c r="D227" s="22" t="s">
        <v>11</v>
      </c>
      <c r="E227" s="21"/>
      <c r="F227" s="7">
        <f>F228+F229</f>
        <v>108993.72</v>
      </c>
    </row>
    <row r="228" spans="1:6" x14ac:dyDescent="0.25">
      <c r="A228" s="8"/>
      <c r="B228" s="9"/>
      <c r="C228" s="10"/>
      <c r="D228" s="11" t="s">
        <v>8</v>
      </c>
      <c r="E228" s="12"/>
      <c r="F228" s="27">
        <v>0</v>
      </c>
    </row>
    <row r="229" spans="1:6" x14ac:dyDescent="0.25">
      <c r="A229" s="14"/>
      <c r="B229" s="15"/>
      <c r="C229" s="16"/>
      <c r="D229" s="17" t="s">
        <v>9</v>
      </c>
      <c r="E229" s="18"/>
      <c r="F229" s="19">
        <f>SUM(F230:F231)</f>
        <v>108993.72</v>
      </c>
    </row>
    <row r="230" spans="1:6" hidden="1" outlineLevel="1" x14ac:dyDescent="0.25">
      <c r="E230" s="1" t="s">
        <v>140</v>
      </c>
      <c r="F230" s="2">
        <v>103532.55</v>
      </c>
    </row>
    <row r="231" spans="1:6" hidden="1" outlineLevel="1" x14ac:dyDescent="0.25">
      <c r="E231" s="1" t="s">
        <v>141</v>
      </c>
      <c r="F231" s="2">
        <v>5461.17</v>
      </c>
    </row>
    <row r="232" spans="1:6" collapsed="1" x14ac:dyDescent="0.25">
      <c r="A232" s="6" t="s">
        <v>6</v>
      </c>
      <c r="B232" s="20" t="s">
        <v>142</v>
      </c>
      <c r="C232" s="21">
        <v>4707027325</v>
      </c>
      <c r="D232" s="22" t="s">
        <v>11</v>
      </c>
      <c r="E232" s="21"/>
      <c r="F232" s="7">
        <f>F233+F234</f>
        <v>0</v>
      </c>
    </row>
    <row r="233" spans="1:6" x14ac:dyDescent="0.25">
      <c r="A233" s="8"/>
      <c r="B233" s="9"/>
      <c r="C233" s="10"/>
      <c r="D233" s="11" t="s">
        <v>8</v>
      </c>
      <c r="E233" s="12"/>
      <c r="F233" s="27">
        <v>0</v>
      </c>
    </row>
    <row r="234" spans="1:6" x14ac:dyDescent="0.25">
      <c r="A234" s="14"/>
      <c r="B234" s="15"/>
      <c r="C234" s="16"/>
      <c r="D234" s="17" t="s">
        <v>9</v>
      </c>
      <c r="E234" s="18"/>
      <c r="F234" s="19">
        <v>0</v>
      </c>
    </row>
    <row r="235" spans="1:6" ht="25.5" customHeight="1" x14ac:dyDescent="0.25">
      <c r="A235" s="6" t="s">
        <v>6</v>
      </c>
      <c r="B235" s="20" t="s">
        <v>143</v>
      </c>
      <c r="C235" s="21" t="s">
        <v>144</v>
      </c>
      <c r="D235" s="22" t="s">
        <v>11</v>
      </c>
      <c r="E235" s="21"/>
      <c r="F235" s="7">
        <f>F236+F237</f>
        <v>4021.64</v>
      </c>
    </row>
    <row r="236" spans="1:6" x14ac:dyDescent="0.25">
      <c r="A236" s="8"/>
      <c r="B236" s="9"/>
      <c r="C236" s="10"/>
      <c r="D236" s="11" t="s">
        <v>8</v>
      </c>
      <c r="E236" s="12"/>
      <c r="F236" s="27">
        <v>0</v>
      </c>
    </row>
    <row r="237" spans="1:6" x14ac:dyDescent="0.25">
      <c r="A237" s="14"/>
      <c r="B237" s="15"/>
      <c r="C237" s="16"/>
      <c r="D237" s="17" t="s">
        <v>9</v>
      </c>
      <c r="E237" s="18"/>
      <c r="F237" s="19">
        <f>SUM(F238:F238)</f>
        <v>4021.64</v>
      </c>
    </row>
    <row r="238" spans="1:6" hidden="1" outlineLevel="1" x14ac:dyDescent="0.25">
      <c r="E238" s="1" t="s">
        <v>232</v>
      </c>
      <c r="F238" s="2">
        <v>4021.64</v>
      </c>
    </row>
    <row r="239" spans="1:6" ht="25.5" collapsed="1" x14ac:dyDescent="0.25">
      <c r="A239" s="6" t="s">
        <v>6</v>
      </c>
      <c r="B239" s="20" t="s">
        <v>145</v>
      </c>
      <c r="C239" s="21" t="s">
        <v>144</v>
      </c>
      <c r="D239" s="22" t="s">
        <v>11</v>
      </c>
      <c r="E239" s="21"/>
      <c r="F239" s="28">
        <v>0</v>
      </c>
    </row>
    <row r="240" spans="1:6" x14ac:dyDescent="0.25">
      <c r="A240" s="8"/>
      <c r="B240" s="9"/>
      <c r="C240" s="10"/>
      <c r="D240" s="11" t="s">
        <v>8</v>
      </c>
      <c r="E240" s="12"/>
      <c r="F240" s="27">
        <v>0</v>
      </c>
    </row>
    <row r="241" spans="1:6" x14ac:dyDescent="0.25">
      <c r="A241" s="14"/>
      <c r="B241" s="15"/>
      <c r="C241" s="16"/>
      <c r="D241" s="17" t="s">
        <v>9</v>
      </c>
      <c r="E241" s="18"/>
      <c r="F241" s="27">
        <v>0</v>
      </c>
    </row>
    <row r="242" spans="1:6" ht="43.5" customHeight="1" x14ac:dyDescent="0.25">
      <c r="A242" s="6" t="s">
        <v>6</v>
      </c>
      <c r="B242" s="20" t="s">
        <v>233</v>
      </c>
      <c r="C242" s="21">
        <v>4707037997</v>
      </c>
      <c r="D242" s="22" t="s">
        <v>11</v>
      </c>
      <c r="E242" s="21"/>
      <c r="F242" s="7">
        <f>F243+F244</f>
        <v>4954.55</v>
      </c>
    </row>
    <row r="243" spans="1:6" x14ac:dyDescent="0.25">
      <c r="A243" s="8"/>
      <c r="B243" s="9"/>
      <c r="C243" s="10"/>
      <c r="D243" s="11" t="s">
        <v>8</v>
      </c>
      <c r="E243" s="12"/>
      <c r="F243" s="27">
        <v>0</v>
      </c>
    </row>
    <row r="244" spans="1:6" x14ac:dyDescent="0.25">
      <c r="A244" s="14"/>
      <c r="B244" s="15"/>
      <c r="C244" s="16"/>
      <c r="D244" s="17" t="s">
        <v>9</v>
      </c>
      <c r="E244" s="18"/>
      <c r="F244" s="19">
        <f>F245</f>
        <v>4954.55</v>
      </c>
    </row>
    <row r="245" spans="1:6" hidden="1" outlineLevel="1" x14ac:dyDescent="0.25">
      <c r="E245" s="1" t="s">
        <v>234</v>
      </c>
      <c r="F245" s="2">
        <v>4954.55</v>
      </c>
    </row>
    <row r="246" spans="1:6" collapsed="1" x14ac:dyDescent="0.25"/>
  </sheetData>
  <mergeCells count="1">
    <mergeCell ref="B2:E2"/>
  </mergeCells>
  <hyperlinks>
    <hyperlink ref="C235" r:id="rId1"/>
    <hyperlink ref="C239" r:id="rId2"/>
  </hyperlinks>
  <pageMargins left="0.7" right="0.7" top="0.75" bottom="0.75" header="0.511811023622047" footer="0.511811023622047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КИНГИСЕППСКОЕ РО ИВАНГОРОДСКИЙ 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dcterms:created xsi:type="dcterms:W3CDTF">2021-08-02T14:03:34Z</dcterms:created>
  <dcterms:modified xsi:type="dcterms:W3CDTF">2024-05-02T10:33:06Z</dcterms:modified>
  <dc:language>ru-RU</dc:language>
</cp:coreProperties>
</file>