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4.2024\Для сайта\На отправку\"/>
    </mc:Choice>
  </mc:AlternateContent>
  <bookViews>
    <workbookView xWindow="0" yWindow="0" windowWidth="28800" windowHeight="11100" tabRatio="500"/>
  </bookViews>
  <sheets>
    <sheet name="КИРОВСКОЕ РО ШЛИССЕЛЬБУРГСКИЙ У" sheetId="1" r:id="rId1"/>
  </sheets>
  <definedNames>
    <definedName name="_xlnm._FilterDatabase" localSheetId="0" hidden="1">'КИРОВСКОЕ РО ШЛИССЕЛЬБУРГСКИЙ У'!$A$1:$G$165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8" i="1" l="1"/>
  <c r="F131" i="1" l="1"/>
  <c r="F139" i="1" l="1"/>
  <c r="F3" i="1" l="1"/>
  <c r="F165" i="1"/>
  <c r="F163" i="1" s="1"/>
  <c r="F160" i="1" s="1"/>
  <c r="F156" i="1"/>
  <c r="F153" i="1"/>
  <c r="F151" i="1" s="1"/>
  <c r="F148" i="1"/>
  <c r="F137" i="1"/>
  <c r="F134" i="1"/>
  <c r="F129" i="1"/>
  <c r="F116" i="1"/>
  <c r="F114" i="1" s="1"/>
  <c r="F106" i="1"/>
  <c r="F104" i="1" s="1"/>
  <c r="F101" i="1"/>
  <c r="F99" i="1" s="1"/>
  <c r="F36" i="1"/>
  <c r="F34" i="1" s="1"/>
  <c r="F10" i="1"/>
  <c r="F8" i="1" s="1"/>
  <c r="F5" i="1"/>
  <c r="F4" i="1" l="1"/>
  <c r="F2" i="1" s="1"/>
</calcChain>
</file>

<file path=xl/sharedStrings.xml><?xml version="1.0" encoding="utf-8"?>
<sst xmlns="http://schemas.openxmlformats.org/spreadsheetml/2006/main" count="199" uniqueCount="144">
  <si>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</si>
  <si>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</si>
  <si>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</si>
  <si>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</si>
  <si>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</si>
  <si>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</si>
  <si>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КИРОВСКОЕ РО</t>
  </si>
  <si>
    <t>ВСЕГО ЗАДОЛЖЕННОСТЬ</t>
  </si>
  <si>
    <t>ИКУ</t>
  </si>
  <si>
    <t>ФЛ</t>
  </si>
  <si>
    <t>ЖИЛИЩНО-СТРОИТЕЛЬНЫЙ КООПЕРАТИВ "ЧАЙКА-2"</t>
  </si>
  <si>
    <t>Всего</t>
  </si>
  <si>
    <t>ОБЩЕСТВО С ОГРАНИЧЕННОЙ ОТВЕТСТВЕННОСТЬЮ "БЕЛЬВИЛЬ"</t>
  </si>
  <si>
    <t>187320, Ленинградская обл, р-н Кировский, г Шлиссельбург, ул Луговая, д. 4, к. 2, кв. 41</t>
  </si>
  <si>
    <t>187320, Ленинградская обл, р-н Кировский, г Шлиссельбург, ул Луговая, д. 4, к. 2, кв. 104</t>
  </si>
  <si>
    <t>187320, Ленинградская обл, м.р-н Кировский, г.п. Шлиссельбургское, г Шлиссельбург, ул Пролетарская, д. 38, кв. 10</t>
  </si>
  <si>
    <t>187320, Ленинградская обл, м.р-н Кировский, г.п. Шлиссельбургское, г Шлиссельбург, ул Пролетарская, д. 38, кв. 208</t>
  </si>
  <si>
    <t>187320, Ленинградская обл, м.р-н Кировский, г.п. Шлиссельбургское, г Шлиссельбург, ул Пролетарская, д. 38, кв. 240</t>
  </si>
  <si>
    <t>187320, Ленинградская обл, м.р-н Кировский, г.п. Шлиссельбургское, г Шлиссельбург, ул Пролетарская, д. 38, кв. 304</t>
  </si>
  <si>
    <t>ОБЩЕСТВО С ОГРАНИЧЕННОЙ ОТВЕТСТВЕННОСТЬЮ "ЖИЛИЩНО УПРАВЛЯЮЩАЯ КОМПАНИЯ"</t>
  </si>
  <si>
    <t>187320, Ленинградская обл, р-н Кировский, г Шлиссельбург, ул Пролетарская, д. 41, кв. 1</t>
  </si>
  <si>
    <t>187320, Ленинградская обл, р-н Кировский, г Шлиссельбург, ул Комсомольская, д. 4, кв. 3</t>
  </si>
  <si>
    <t>187320, Ленинградская обл, р-н Кировский, г Шлиссельбург, ул 1 Мая, д. 14, кв. 68</t>
  </si>
  <si>
    <t>187320, Ленинградская обл, р-н Кировский, г Шлиссельбург, ул 1 Мая, д. 16, кв. 28</t>
  </si>
  <si>
    <t>187320, Ленинградская обл, р-н Кировский, г Шлиссельбург, ул 1 Мая, д. 16, кв. 34</t>
  </si>
  <si>
    <t>187320, Ленинградская обл, р-н Кировский, г Шлиссельбург, ул Жука, д. 1, кв. 8</t>
  </si>
  <si>
    <t>187320, Ленинградская обл, р-н Кировский, г Шлиссельбург, ул Жука, д. 1, кв. 19</t>
  </si>
  <si>
    <t>Ленинградская обл, р-н Кировский, г Шлиссельбург, ул Затонная, д. 1А, кв. 16</t>
  </si>
  <si>
    <t>Ленинградская обл, р-н Кировский, г Шлиссельбург, ул Затонная, д. 1А, кв. 33</t>
  </si>
  <si>
    <t>187320, Ленинградская обл, р-н Кировский, г Шлиссельбург, ул Пролетарская, д. 1, кв. 7</t>
  </si>
  <si>
    <t>187320, Ленинградская обл, р-н Кировский, г Шлиссельбург, ул Пролетарская, д. 1, кв. 8</t>
  </si>
  <si>
    <t>187320, Ленинградская обл, р-н Кировский, г Шлиссельбург, ул Пролетарская, д. 68, кв. 4</t>
  </si>
  <si>
    <t>187320, Ленинградская обл, р-н Кировский, г Шлиссельбург, ул Жука, д. 21, кв. 6</t>
  </si>
  <si>
    <t>187320, Ленинградская обл, р-н Кировский, г Шлиссельбург, ул Жука, д. 21, квартира  2, ком. 2</t>
  </si>
  <si>
    <t>187320, Ленинградская обл, р-н Кировский, г Шлиссельбург, ул Чекалова, д. 46, кв. 1</t>
  </si>
  <si>
    <t>187320, Ленинградская обл, р-н Кировский, г Шлиссельбург, ул Пролетарская, д. 46, кв. 3</t>
  </si>
  <si>
    <t>Ленинградская обл, р-н Кировский, г Шлиссельбург, ул Пролетарская, д. 54Б, кв. 6</t>
  </si>
  <si>
    <t>187320, Ленинградская обл, р-н Кировский, г Шлиссельбург, ул Кирова, д. 6, кв. 98</t>
  </si>
  <si>
    <t>187320, Ленинградская обл, р-н Кировский, г Шлиссельбург, ул Кирова, д. 6, кв. 111</t>
  </si>
  <si>
    <t>187320, Ленинградская обл, р-н Кировский, г Шлиссельбург, ул Малоневский канал, д. 7, кв. 1</t>
  </si>
  <si>
    <t>187320, Ленинградская обл, р-н Кировский, г Шлиссельбург, ул Малоневский канал, д. 7, кв. 91</t>
  </si>
  <si>
    <t>187320, Ленинградская обл, р-н Кировский, г Шлиссельбург, ул Малоневский канал, д. 7, кв. 2</t>
  </si>
  <si>
    <t>187320, Ленинградская обл, р-н Кировский, г Шлиссельбург, ул Затонная, д. 7, кв. 7</t>
  </si>
  <si>
    <t>187320, Ленинградская обл, р-н Кировский, г Шлиссельбург, ул Староладожский канал, д. 3, кв. 173</t>
  </si>
  <si>
    <t>187320, Ленинградская обл, р-н Кировский, г Шлиссельбург, ул Староладожский канал, д. 3, кв. 73</t>
  </si>
  <si>
    <t>187320, Ленинградская обл, р-н Кировский, г Шлиссельбург, ул Пролетарская, д. 49, кв. 8</t>
  </si>
  <si>
    <t>187320, Ленинградская обл, р-н Кировский, г Шлиссельбург, ул Пролетарская, д. 49, кв. 1</t>
  </si>
  <si>
    <t>187320, Ленинградская обл, р-н Кировский, г Шлиссельбург, пер Пионерский, д. 3, кв. 5</t>
  </si>
  <si>
    <t>187320, Ленинградская обл, р-н Кировский, г Шлиссельбург, ул Пролетарская, д. 47, кв. 7</t>
  </si>
  <si>
    <t>187320, Ленинградская обл, р-н Кировский, г Шлиссельбург, ул Чекалова, д. 18, кв. 8</t>
  </si>
  <si>
    <t>187320, Ленинградская обл, р-н Кировский, г Шлиссельбург, ул Затонная, д. 5, кв. 8</t>
  </si>
  <si>
    <t>187320, Ленинградская обл, р-н Кировский, г Шлиссельбург, ул Пролетарская, д. 57, кв. 3</t>
  </si>
  <si>
    <t>187320, Ленинградская обл, р-н Кировский, г Шлиссельбург, ул Чекалова, д. 22, кв. 3</t>
  </si>
  <si>
    <t>187320, Ленинградская обл, р-н Кировский, г Шлиссельбург, ул 1 Мая, д. 8, кв. 6</t>
  </si>
  <si>
    <t>187320, Ленинградская обл, р-н Кировский, г Шлиссельбург, ул 1 Мая, д. 18, кв. 64</t>
  </si>
  <si>
    <t>Ленинградская обл, р-н Кировский, г Шлиссельбург, ул Малоневский канал, д. 18А, кв. 89</t>
  </si>
  <si>
    <t>187320, Ленинградская обл, р-н Кировский, г Шлиссельбург, ул Малоневский канал, д. 11, кв. 6</t>
  </si>
  <si>
    <t>187320, Ленинградская обл, р-н Кировский, г Шлиссельбург, ул Малоневский канал, д. 11, кв. 2</t>
  </si>
  <si>
    <t>187320, Ленинградская обл, р-н Кировский, г Шлиссельбург, ул Малоневский канал, д. 11, кв. 26</t>
  </si>
  <si>
    <t>187320, Ленинградская обл, р-н Кировский, г Шлиссельбург, ул Чекалова, д. 37, кв. 1</t>
  </si>
  <si>
    <t>187320, Ленинградская обл, р-н Кировский, г Шлиссельбург, ул Чекалова, д. 37, кв. 5</t>
  </si>
  <si>
    <t>187320, Ленинградская обл, р-н Кировский, г Шлиссельбург, ул Староладожский канал, д. 1, кв. 45</t>
  </si>
  <si>
    <t>187320, Ленинградская обл, р-н Кировский, г Шлиссельбург, ул Ульянова, д. 13/5, кв. 2</t>
  </si>
  <si>
    <t>ОБЩЕСТВО С ОГРАНИЧЕННОЙ ОТВЕТСТВЕННОСТЬЮ "СПЕЦСТРОЙ ПОМОЩЬ"</t>
  </si>
  <si>
    <t>187320, Ленинградская обл, р-н Кировский, г Шлиссельбург, ул 1 Мая, д. 22, кв. 65</t>
  </si>
  <si>
    <t>187320, Ленинградская обл, р-н Кировский, г Шлиссельбург, ул 1 Мая, д. 22, кв. 12</t>
  </si>
  <si>
    <t>ОБЩЕСТВО С ОГРАНИЧЕННОЙ ОТВЕТСТВЕННОСТЬЮ "УПРАВЛЯЮЩАЯ КОМПАНИЯ"</t>
  </si>
  <si>
    <t>187320, Ленинградская обл, р-н Кировский, г Шлиссельбург, ул Малоневский канал, д. 14, кв. 13</t>
  </si>
  <si>
    <t>187320, Ленинградская обл, р-н Кировский, г Шлиссельбург, ул Малоневский канал, д. 18, кв. 96</t>
  </si>
  <si>
    <t>187320, Ленинградская обл, р-н Кировский, г Шлиссельбург, ул Кирова, д. 5, кв. 9</t>
  </si>
  <si>
    <t>187320, Ленинградская обл, р-н Кировский, г Шлиссельбург, ул Кирова, д. 5, кв. 19</t>
  </si>
  <si>
    <t>ОБЩЕСТВО С ОГРАНИЧЕННОЙ ОТВЕТСТВЕННОСТЬЮ "РЕГИОН СЕРВИС"</t>
  </si>
  <si>
    <t>187320, Ленинградская обл, р-н Кировский, г Шлиссельбург, ул Кирова, д. 4, кв. 141</t>
  </si>
  <si>
    <t>187320, Ленинградская обл, р-н Кировский, г Шлиссельбург, ул 1 Мая, д. 12, кв. 2</t>
  </si>
  <si>
    <t>187320, Ленинградская обл, р-н Кировский, г Шлиссельбург, ул 1 Мая, д. 12, кв. 40</t>
  </si>
  <si>
    <t>187320, Ленинградская обл, р-н Кировский, г Шлиссельбург, ул Малоневский канал, д. 13, кв. 161</t>
  </si>
  <si>
    <t>187320, Ленинградская обл, р-н Кировский, г Шлиссельбург, ул Малоневский канал, д. 9, кв. 4</t>
  </si>
  <si>
    <t>187320, Ленинградская обл, р-н Кировский, г Шлиссельбург, пер Советский, д. 3, кв. 29</t>
  </si>
  <si>
    <t>ТОВАРИЩЕСТВО СОБСТВЕННИКОВ ЖИЛЬЯ "ЛАДОГА"</t>
  </si>
  <si>
    <t>187320, Ленинградская обл, р-н Кировский, г Шлиссельбург, ул Староладожский канал, д. 24, к. 2, кв. 16</t>
  </si>
  <si>
    <t>ТОВАРИЩЕСТВО СОБСТВЕННИКОВ НЕДВИЖИМОСТИ "ЧЕКАЛОВА 48-3"</t>
  </si>
  <si>
    <t>НЕПОСРЕДСТВЕННАЯ ФОРМА УПРАВЛЕНИЯ</t>
  </si>
  <si>
    <t>187320, Ленинградская обл, р-н Кировский, г Шлиссельбург, ул Чекалова, д. 42, кв. 3</t>
  </si>
  <si>
    <t>ТОВАРИЩЕСТВО СОБСТВЕННИКОВ НЕДВИЖИМОСТИ "КОМФОРТ"</t>
  </si>
  <si>
    <t>ЖИЛИЩНО-СТРОИТЕЛЬНЫЙ КООПЕРАТИВ "ЧАЙКА"</t>
  </si>
  <si>
    <t>187320, Ленинградская обл, р-н Кировский, г Шлиссельбург, ул Малоневский канал, д. 16, кв. 44</t>
  </si>
  <si>
    <t>ООО "УК ШЛИССЕЛЬБУРГ СЭР"</t>
  </si>
  <si>
    <t>ТСЖ "КРЕПОСТЬ"</t>
  </si>
  <si>
    <t>ТСН "МАЛОНЕВСКИЙ 11-А"</t>
  </si>
  <si>
    <t>187320, Ленинградская обл, м.р-н Кировский, г.п. Шлиссельбургское, г Шлиссельбург, ул Пролетарская, д. 38, кв. 112</t>
  </si>
  <si>
    <t>187320, Ленинградская обл, м.р-н Кировский, г.п. Шлиссельбургское, г Шлиссельбург, ул Пролетарская, д. 38, кв. 115</t>
  </si>
  <si>
    <t>187320, Ленинградская обл, м.р-н Кировский, г.п. Шлиссельбургское, г Шлиссельбург, ул Пролетарская, д. 38, кв. 182</t>
  </si>
  <si>
    <t>187320, Ленинградская обл, м.р-н Кировский, г.п. Шлиссельбургское, г Шлиссельбург, ул Пролетарская, д. 38, кв. 2</t>
  </si>
  <si>
    <t>187320, Ленинградская обл, м.р-н Кировский, г.п. Шлиссельбургское, г Шлиссельбург, ул Пролетарская, д. 38, кв. 209</t>
  </si>
  <si>
    <t>187320, Ленинградская обл, м.р-н Кировский, г.п. Шлиссельбургское, г Шлиссельбург, ул Пролетарская, д. 38, кв. 213</t>
  </si>
  <si>
    <t>187320, Ленинградская обл, м.р-н Кировский, г.п. Шлиссельбургское, г Шлиссельбург, ул Пролетарская, д. 38, кв. 215</t>
  </si>
  <si>
    <t>187320, Ленинградская обл, м.р-н Кировский, г.п. Шлиссельбургское, г Шлиссельбург, ул Пролетарская, д. 38, кв. 303</t>
  </si>
  <si>
    <t>187320, Ленинградская обл, м.р-н Кировский, г.п. Шлиссельбургское, г Шлиссельбург, ул Пролетарская, д. 38, кв. 305</t>
  </si>
  <si>
    <t>187320, Ленинградская обл, м.р-н Кировский, г.п. Шлиссельбургское, г Шлиссельбург, ул Пролетарская, д. 38, кв. 57</t>
  </si>
  <si>
    <t>187320, Ленинградская обл, р-н Кировский, г Шлиссельбург, ул Затонная, д. 11, кв. 10</t>
  </si>
  <si>
    <t>187320, Ленинградская обл, р-н Кировский, г Шлиссельбург, пер Пионерский, д. 3, кв. 9</t>
  </si>
  <si>
    <t>187320, Ленинградская обл, р-н Кировский, г Шлиссельбург, ул 1 Мая, д. 4, кв. 7</t>
  </si>
  <si>
    <t>Ленинградская обл, р-н Кировский, г Шлиссельбург, ул Староладожский канал, д. 26А, кв. 28</t>
  </si>
  <si>
    <t>187320, Ленинградская обл, м.р-н Кировский, г.п. Шлиссельбургское, г Шлиссельбург, ул Пролетарская, д. 38, кв. 78</t>
  </si>
  <si>
    <t>187320, Ленинградская обл, р-н Кировский, г Шлиссельбург, ул 1 Мая, д. 14, кв. 21</t>
  </si>
  <si>
    <t>187320, Ленинградская обл, р-н Кировский, г Шлиссельбург, ул Чекалова, д. 24, кв. 1</t>
  </si>
  <si>
    <t>187320, Ленинградская обл, р-н Кировский, г Шлиссельбург, ул Пролетарская, д. 54, кв. 5</t>
  </si>
  <si>
    <t>187320, Ленинградская обл, р-н Кировский, г Шлиссельбург, ул Затонная, д. 13, кв. 2</t>
  </si>
  <si>
    <t>187320, Ленинградская обл, р-н Кировский, г Шлиссельбург, пер Северный, д. 5, кв. 17</t>
  </si>
  <si>
    <t>187320, Ленинградская обл, р-н Кировский, г Шлиссельбург, ул 1 Мая, д. 18, кв. 73</t>
  </si>
  <si>
    <t>Ленинградская обл, р-н Кировский, г Шлиссельбург, ул Чекалова, д. 36А, кв. 8</t>
  </si>
  <si>
    <t>187320, Ленинградская обл, м.р-н Кировский, г.п. Шлиссельбургское, г Шлиссельбург, ул Пролетарская, д. 38, кв. 116</t>
  </si>
  <si>
    <t>187320, Ленинградская обл, р-н Кировский, г Шлиссельбург, ул 1 Мая, д. 4, кв. 18</t>
  </si>
  <si>
    <t>187320, Ленинградская обл, р-н Кировский, г Шлиссельбург, ул 1 Мая, д. 20, кв. 4</t>
  </si>
  <si>
    <t>187320, Ленинградская обл, р-н Кировский, г Шлиссельбург, ул Кирова, д. 4, кв. 39</t>
  </si>
  <si>
    <t>187320, Ленинградская обл, р-н Кировский, г Шлиссельбург, ул Кирова, д. 4, кв. 40</t>
  </si>
  <si>
    <t>187320, Ленинградская обл, р-н Кировский, г Шлиссельбург, пер Советский, д. 3, кв. 16</t>
  </si>
  <si>
    <t>187320, Ленинградская обл, р-н Кировский, г Шлиссельбург, ул Староладожский канал, д. 24, к. 2, кв. 28</t>
  </si>
  <si>
    <t>Ленинградская обл, р-н Кировский, г Шлиссельбург, ул Чекалова, д. 46А, кв. 1</t>
  </si>
  <si>
    <t>187320, Ленинградская обл, р-н Кировский, г Шлиссельбург, пер Ладожский, д. 10, квартира  4, ком. 1</t>
  </si>
  <si>
    <t>187320, Ленинградская обл, р-н Кировский, г Шлиссельбург, ул Луговая, д. 4, к. 2, кв. 145</t>
  </si>
  <si>
    <t>187320, Ленинградская обл, м.р-н Кировский, г.п. Шлиссельбургское, г Шлиссельбург, ул Пролетарская, д. 38, кв. 11</t>
  </si>
  <si>
    <t>187320, Ленинградская обл, м.р-н Кировский, г.п. Шлиссельбургское, г Шлиссельбург, ул Пролетарская, д. 38, кв. 218</t>
  </si>
  <si>
    <t>187320, Ленинградская обл, м.р-н Кировский, г.п. Шлиссельбургское, г Шлиссельбург, ул Пролетарская, д. 38, кв. 323</t>
  </si>
  <si>
    <t>187320, Ленинградская обл, м.р-н Кировский, г.п. Шлиссельбургское, г Шлиссельбург, ул Пролетарская, д. 38, кв. 8</t>
  </si>
  <si>
    <t>187320, Ленинградская обл, р-н Кировский, г Шлиссельбург, ул 1 Мая, д. 14, кв. 53</t>
  </si>
  <si>
    <t>187320, Ленинградская обл, р-н Кировский, г Шлиссельбург, ул Малоневский канал, д. 7, кв. 54</t>
  </si>
  <si>
    <t>187320, Ленинградская обл, р-н Кировский, г Шлиссельбург, ул Чекалова, д. 20, кв. 1</t>
  </si>
  <si>
    <t>187320, Ленинградская обл, р-н Кировский, г Шлиссельбург, ул Староладожский канал, д. 3, кв. 163</t>
  </si>
  <si>
    <t>187320, Ленинградская обл, р-н Кировский, г Шлиссельбург, ул 1 Мая, д. 18, кв. 25</t>
  </si>
  <si>
    <t>187320, Ленинградская обл, р-н Кировский, г Шлиссельбург, ул Староладожский канал, д. 1, кв. 88</t>
  </si>
  <si>
    <t>187320, Ленинградская обл, р-н Кировский, г Шлиссельбург, пл Красная, д. 8, кв. 13</t>
  </si>
  <si>
    <t>187320, Ленинградская обл, р-н Кировский, г Шлиссельбург, ул Чекалова, д. 13, кв. 10</t>
  </si>
  <si>
    <t>187320, Ленинградская обл, р-н Кировский, г Шлиссельбург, ул Кирова, д. 5, кв. 2</t>
  </si>
  <si>
    <t>187320, Ленинградская обл, р-н Кировский, г Шлиссельбург, ул Затонная, д. 1, кв. 51</t>
  </si>
  <si>
    <t>187320, Ленинградская обл, р-н Кировский, г Шлиссельбург, ул 1 Мая, д. 12, кв. 80</t>
  </si>
  <si>
    <t>187320, Ленинградская обл, р-н Кировский, г Шлиссельбург, ул Малоневский канал, д. 13, кв. 151</t>
  </si>
  <si>
    <t>Ленинградская обл, р-н Кировский, г Шлиссельбург, ул Жука, д. 5А, кв. 8</t>
  </si>
  <si>
    <t>Ленинградская обл, р-н Кировский, г Шлиссельбург, ул Жука, д. 5А, кв. 6</t>
  </si>
  <si>
    <t>187320, Ленинградская обл, м.р-н Кировский, г.п. Шлиссельбургское, г Шлиссельбург, ул Чекалова, д. 47, к. 1, квартира 21</t>
  </si>
  <si>
    <t>187320, Ленинградская обл, м.р-н Кировский, г.п. Шлиссельбургское, г Шлиссельбург, ул Чекалова, д. 47, к. 1, квартира 32</t>
  </si>
  <si>
    <t>187320, Ленинградская обл, м.р-н Кировский, г.п. Шлиссельбургское, г Шлиссельбург, ул Чекалова, д. 47, к. 2, квартира 101</t>
  </si>
  <si>
    <t>Ленинградская обл, р-н Кировский, г Шлиссельбург, ул Малоневский канал, д. 16А, кв. 24</t>
  </si>
  <si>
    <t>187320, Ленинградская обл, р-н Кировский, г Шлиссельбург, ул Малоневский канал, д. 10, кв.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</si>
</sst>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\-??_-;_-@_-"/>
    <numFmt numFmtId="165" formatCode="#,##0.00\ _₽;\-#,##0.00\ _₽"/>
    <numFmt numFmtId="166" formatCode="#,##0.00_ ;\-#,##0.00\ "/>
    <numFmt numFmtId="167" formatCode="_-* #,##0_-;\-* #,##0_-;_-* \-_-;_-@_-"/>
    <numFmt numFmtId="168" formatCode="#,##0.0"/>
    <numFmt numFmtId="169" formatCode="_-* #,##0.00_-;\-* #,##0.00_-;_-* \-_-;_-@_-"/>
  </numFmts>
  <fonts count="10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5" fontId="1" fillId="0" borderId="1" xfId="1" applyNumberFormat="1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3" fillId="3" borderId="1" xfId="1" applyFont="1" applyFill="1" applyBorder="1" applyAlignment="1" applyProtection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3" fillId="4" borderId="1" xfId="1" applyNumberFormat="1" applyFont="1" applyFill="1" applyBorder="1" applyAlignment="1" applyProtection="1"/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166" fontId="0" fillId="0" borderId="0" xfId="0" applyNumberFormat="1"/>
    <xf numFmtId="167" fontId="2" fillId="3" borderId="1" xfId="1" applyNumberFormat="1" applyFont="1" applyFill="1" applyBorder="1" applyAlignment="1" applyProtection="1"/>
    <xf numFmtId="0" fontId="6" fillId="0" borderId="0" xfId="0" applyFont="1"/>
    <xf numFmtId="0" fontId="7" fillId="0" borderId="3" xfId="0" applyFont="1" applyBorder="1" applyAlignment="1">
      <alignment horizontal="left"/>
    </xf>
    <xf numFmtId="4" fontId="7" fillId="0" borderId="3" xfId="0" applyNumberFormat="1" applyFont="1" applyBorder="1" applyAlignment="1">
      <alignment horizontal="right"/>
    </xf>
    <xf numFmtId="168" fontId="7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169" fontId="3" fillId="3" borderId="1" xfId="1" applyNumberFormat="1" applyFont="1" applyFill="1" applyBorder="1" applyAlignment="1" applyProtection="1"/>
    <xf numFmtId="0" fontId="8" fillId="3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zoomScale="70" zoomScaleNormal="70" workbookViewId="0">
      <selection activeCell="E104" sqref="E104"/>
    </sheetView>
  </sheetViews>
  <sheetFormatPr defaultColWidth="8.5703125" defaultRowHeight="15" outlineLevelRow="1" x14ac:dyDescent="0.25"/>
  <cols>
    <col min="1" max="1" width="22.140625" customWidth="1"/>
    <col min="2" max="2" width="52.7109375" customWidth="1"/>
    <col min="3" max="3" width="11.5703125" customWidth="1"/>
    <col min="4" max="4" width="20.85546875" customWidth="1"/>
    <col min="5" max="5" width="70.5703125" customWidth="1"/>
    <col min="6" max="6" width="23.42578125" customWidth="1"/>
    <col min="7" max="7" width="19.140625" customWidth="1"/>
    <col min="8" max="8" width="25.5703125" customWidth="1"/>
  </cols>
  <sheetData>
    <row r="1" spans="1:7" ht="29.2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</row>
    <row r="2" spans="1:7" ht="15" customHeight="1" x14ac:dyDescent="0.25">
      <c r="A2" s="4" t="s">
        <v>6</v>
      </c>
      <c r="B2" s="34" t="s">
        <v>7</v>
      </c>
      <c r="C2" s="34"/>
      <c r="D2" s="34"/>
      <c r="E2" s="34"/>
      <c r="F2" s="5">
        <f>F3+F4</f>
        <v>5265509.2699999996</v>
      </c>
    </row>
    <row r="3" spans="1:7" x14ac:dyDescent="0.25">
      <c r="A3" s="6"/>
      <c r="B3" s="7"/>
      <c r="C3" s="8"/>
      <c r="D3" s="9" t="s">
        <v>8</v>
      </c>
      <c r="E3" s="10"/>
      <c r="F3" s="11">
        <f>F6+F9+F35+F100+F105+F115+F130+F135+F138+F149+F157+F161+F152+F164</f>
        <v>3762253.84</v>
      </c>
    </row>
    <row r="4" spans="1:7" x14ac:dyDescent="0.25">
      <c r="A4" s="12"/>
      <c r="B4" s="13"/>
      <c r="C4" s="14"/>
      <c r="D4" s="15" t="s">
        <v>9</v>
      </c>
      <c r="E4" s="16"/>
      <c r="F4" s="17">
        <f>F7+F10+F36+F101+F106+F116+F131+F136+F139+F150+F153+F158</f>
        <v>1503255.4300000002</v>
      </c>
    </row>
    <row r="5" spans="1:7" ht="27" customHeight="1" x14ac:dyDescent="0.25">
      <c r="A5" s="4" t="s">
        <v>6</v>
      </c>
      <c r="B5" s="18" t="s">
        <v>10</v>
      </c>
      <c r="C5" s="19">
        <v>4706025526</v>
      </c>
      <c r="D5" s="20" t="s">
        <v>11</v>
      </c>
      <c r="E5" s="19"/>
      <c r="F5" s="5">
        <f>F6+F7</f>
        <v>0</v>
      </c>
    </row>
    <row r="6" spans="1:7" x14ac:dyDescent="0.25">
      <c r="A6" s="6"/>
      <c r="B6" s="21"/>
      <c r="C6" s="8"/>
      <c r="D6" s="9" t="s">
        <v>8</v>
      </c>
      <c r="E6" s="10"/>
      <c r="F6" s="11"/>
    </row>
    <row r="7" spans="1:7" x14ac:dyDescent="0.25">
      <c r="A7" s="12"/>
      <c r="B7" s="22"/>
      <c r="C7" s="14"/>
      <c r="D7" s="15" t="s">
        <v>9</v>
      </c>
      <c r="E7" s="16"/>
      <c r="F7" s="17">
        <v>0</v>
      </c>
      <c r="G7" s="23"/>
    </row>
    <row r="8" spans="1:7" ht="25.5" x14ac:dyDescent="0.25">
      <c r="A8" s="4" t="s">
        <v>6</v>
      </c>
      <c r="B8" s="18" t="s">
        <v>12</v>
      </c>
      <c r="C8" s="19">
        <v>7806372053</v>
      </c>
      <c r="D8" s="20" t="s">
        <v>11</v>
      </c>
      <c r="E8" s="19"/>
      <c r="F8" s="5">
        <f>F9+F10</f>
        <v>136675.33000000002</v>
      </c>
    </row>
    <row r="9" spans="1:7" x14ac:dyDescent="0.25">
      <c r="A9" s="6"/>
      <c r="B9" s="21"/>
      <c r="C9" s="8"/>
      <c r="D9" s="9" t="s">
        <v>8</v>
      </c>
      <c r="E9" s="10"/>
      <c r="F9" s="24"/>
    </row>
    <row r="10" spans="1:7" x14ac:dyDescent="0.25">
      <c r="A10" s="12"/>
      <c r="B10" s="22"/>
      <c r="C10" s="14"/>
      <c r="D10" s="15" t="s">
        <v>9</v>
      </c>
      <c r="E10" s="16"/>
      <c r="F10" s="17">
        <f>SUM(F11:F33)</f>
        <v>136675.33000000002</v>
      </c>
    </row>
    <row r="11" spans="1:7" hidden="1" outlineLevel="1" x14ac:dyDescent="0.25">
      <c r="B11" s="25"/>
      <c r="E11" s="26" t="s">
        <v>120</v>
      </c>
      <c r="F11" s="27">
        <v>4575.43</v>
      </c>
    </row>
    <row r="12" spans="1:7" hidden="1" outlineLevel="1" x14ac:dyDescent="0.25">
      <c r="B12" s="25"/>
      <c r="E12" s="26" t="s">
        <v>13</v>
      </c>
      <c r="F12" s="27">
        <v>6831.04</v>
      </c>
    </row>
    <row r="13" spans="1:7" hidden="1" outlineLevel="1" x14ac:dyDescent="0.25">
      <c r="B13" s="25"/>
      <c r="E13" s="26" t="s">
        <v>14</v>
      </c>
      <c r="F13" s="27">
        <v>5460.44</v>
      </c>
    </row>
    <row r="14" spans="1:7" hidden="1" outlineLevel="1" x14ac:dyDescent="0.25">
      <c r="B14" s="25"/>
      <c r="E14" s="26" t="s">
        <v>15</v>
      </c>
      <c r="F14" s="27">
        <v>8328.52</v>
      </c>
    </row>
    <row r="15" spans="1:7" hidden="1" outlineLevel="1" x14ac:dyDescent="0.25">
      <c r="B15" s="25"/>
      <c r="E15" s="26" t="s">
        <v>121</v>
      </c>
      <c r="F15" s="27">
        <v>4751.04</v>
      </c>
    </row>
    <row r="16" spans="1:7" hidden="1" outlineLevel="1" x14ac:dyDescent="0.25">
      <c r="B16" s="25"/>
      <c r="E16" s="26" t="s">
        <v>89</v>
      </c>
      <c r="F16" s="27">
        <v>8210.57</v>
      </c>
    </row>
    <row r="17" spans="2:6" hidden="1" outlineLevel="1" x14ac:dyDescent="0.25">
      <c r="B17" s="25"/>
      <c r="E17" s="26" t="s">
        <v>90</v>
      </c>
      <c r="F17" s="27">
        <v>4331.22</v>
      </c>
    </row>
    <row r="18" spans="2:6" hidden="1" outlineLevel="1" x14ac:dyDescent="0.25">
      <c r="B18" s="25"/>
      <c r="E18" s="26" t="s">
        <v>111</v>
      </c>
      <c r="F18" s="27">
        <v>4983.2</v>
      </c>
    </row>
    <row r="19" spans="2:6" hidden="1" outlineLevel="1" x14ac:dyDescent="0.25">
      <c r="B19" s="25"/>
      <c r="E19" s="26" t="s">
        <v>91</v>
      </c>
      <c r="F19" s="27">
        <v>7049.92</v>
      </c>
    </row>
    <row r="20" spans="2:6" hidden="1" outlineLevel="1" x14ac:dyDescent="0.25">
      <c r="B20" s="25"/>
      <c r="E20" s="26" t="s">
        <v>92</v>
      </c>
      <c r="F20" s="27">
        <v>7052.12</v>
      </c>
    </row>
    <row r="21" spans="2:6" hidden="1" outlineLevel="1" x14ac:dyDescent="0.25">
      <c r="B21" s="25"/>
      <c r="E21" s="26" t="s">
        <v>16</v>
      </c>
      <c r="F21" s="27">
        <v>11170.6</v>
      </c>
    </row>
    <row r="22" spans="2:6" hidden="1" outlineLevel="1" x14ac:dyDescent="0.25">
      <c r="B22" s="25"/>
      <c r="E22" s="26" t="s">
        <v>93</v>
      </c>
      <c r="F22" s="27">
        <v>4334.87</v>
      </c>
    </row>
    <row r="23" spans="2:6" hidden="1" outlineLevel="1" x14ac:dyDescent="0.25">
      <c r="B23" s="25"/>
      <c r="E23" s="26" t="s">
        <v>94</v>
      </c>
      <c r="F23" s="27">
        <v>4332.63</v>
      </c>
    </row>
    <row r="24" spans="2:6" hidden="1" outlineLevel="1" x14ac:dyDescent="0.25">
      <c r="B24" s="25"/>
      <c r="E24" s="26" t="s">
        <v>95</v>
      </c>
      <c r="F24" s="27">
        <v>4331.83</v>
      </c>
    </row>
    <row r="25" spans="2:6" hidden="1" outlineLevel="1" x14ac:dyDescent="0.25">
      <c r="B25" s="25"/>
      <c r="E25" s="26" t="s">
        <v>122</v>
      </c>
      <c r="F25" s="27">
        <v>4751.72</v>
      </c>
    </row>
    <row r="26" spans="2:6" hidden="1" outlineLevel="1" x14ac:dyDescent="0.25">
      <c r="B26" s="25"/>
      <c r="E26" s="26" t="s">
        <v>17</v>
      </c>
      <c r="F26" s="27">
        <v>5180.8</v>
      </c>
    </row>
    <row r="27" spans="2:6" hidden="1" outlineLevel="1" x14ac:dyDescent="0.25">
      <c r="B27" s="25"/>
      <c r="E27" s="26" t="s">
        <v>96</v>
      </c>
      <c r="F27" s="28">
        <v>4331.99</v>
      </c>
    </row>
    <row r="28" spans="2:6" hidden="1" outlineLevel="1" x14ac:dyDescent="0.25">
      <c r="B28" s="25"/>
      <c r="E28" s="26" t="s">
        <v>18</v>
      </c>
      <c r="F28" s="27">
        <v>4945.5</v>
      </c>
    </row>
    <row r="29" spans="2:6" hidden="1" outlineLevel="1" x14ac:dyDescent="0.25">
      <c r="B29" s="25"/>
      <c r="E29" s="26" t="s">
        <v>97</v>
      </c>
      <c r="F29" s="28">
        <v>4328.91</v>
      </c>
    </row>
    <row r="30" spans="2:6" hidden="1" outlineLevel="1" x14ac:dyDescent="0.25">
      <c r="B30" s="25"/>
      <c r="E30" s="26" t="s">
        <v>123</v>
      </c>
      <c r="F30" s="28">
        <v>4129.26</v>
      </c>
    </row>
    <row r="31" spans="2:6" hidden="1" outlineLevel="1" x14ac:dyDescent="0.25">
      <c r="B31" s="25"/>
      <c r="E31" s="26" t="s">
        <v>98</v>
      </c>
      <c r="F31" s="27">
        <v>7498.24</v>
      </c>
    </row>
    <row r="32" spans="2:6" hidden="1" outlineLevel="1" x14ac:dyDescent="0.25">
      <c r="B32" s="25"/>
      <c r="E32" s="26" t="s">
        <v>103</v>
      </c>
      <c r="F32" s="28">
        <v>8027.08</v>
      </c>
    </row>
    <row r="33" spans="1:6" hidden="1" outlineLevel="1" x14ac:dyDescent="0.25">
      <c r="B33" s="25"/>
      <c r="E33" s="26" t="s">
        <v>124</v>
      </c>
      <c r="F33" s="27">
        <v>7738.4</v>
      </c>
    </row>
    <row r="34" spans="1:6" ht="39.75" customHeight="1" collapsed="1" x14ac:dyDescent="0.25">
      <c r="A34" s="4" t="s">
        <v>6</v>
      </c>
      <c r="B34" s="18" t="s">
        <v>19</v>
      </c>
      <c r="C34" s="19">
        <v>4706030188</v>
      </c>
      <c r="D34" s="20" t="s">
        <v>11</v>
      </c>
      <c r="E34" s="19"/>
      <c r="F34" s="5">
        <f>F35+F36</f>
        <v>4563454.24</v>
      </c>
    </row>
    <row r="35" spans="1:6" x14ac:dyDescent="0.25">
      <c r="A35" s="6"/>
      <c r="B35" s="21"/>
      <c r="C35" s="8"/>
      <c r="D35" s="9" t="s">
        <v>8</v>
      </c>
      <c r="E35" s="10"/>
      <c r="F35" s="11">
        <v>3559893.94</v>
      </c>
    </row>
    <row r="36" spans="1:6" x14ac:dyDescent="0.25">
      <c r="A36" s="12"/>
      <c r="B36" s="22"/>
      <c r="C36" s="14"/>
      <c r="D36" s="15" t="s">
        <v>9</v>
      </c>
      <c r="E36" s="16"/>
      <c r="F36" s="17">
        <f>SUM(F37:F98)</f>
        <v>1003560.3</v>
      </c>
    </row>
    <row r="37" spans="1:6" hidden="1" outlineLevel="1" x14ac:dyDescent="0.25">
      <c r="B37" s="25"/>
      <c r="E37" s="26" t="s">
        <v>20</v>
      </c>
      <c r="F37" s="27">
        <v>10585.21</v>
      </c>
    </row>
    <row r="38" spans="1:6" hidden="1" outlineLevel="1" x14ac:dyDescent="0.25">
      <c r="B38" s="25"/>
      <c r="E38" s="26" t="s">
        <v>21</v>
      </c>
      <c r="F38" s="27">
        <v>15350.97</v>
      </c>
    </row>
    <row r="39" spans="1:6" hidden="1" outlineLevel="1" x14ac:dyDescent="0.25">
      <c r="B39" s="25"/>
      <c r="E39" s="26" t="s">
        <v>125</v>
      </c>
      <c r="F39" s="27">
        <v>4293.29</v>
      </c>
    </row>
    <row r="40" spans="1:6" hidden="1" outlineLevel="1" x14ac:dyDescent="0.25">
      <c r="B40" s="25"/>
      <c r="E40" s="26" t="s">
        <v>22</v>
      </c>
      <c r="F40" s="27">
        <v>36768.89</v>
      </c>
    </row>
    <row r="41" spans="1:6" hidden="1" outlineLevel="1" x14ac:dyDescent="0.25">
      <c r="B41" s="25"/>
      <c r="E41" s="26" t="s">
        <v>104</v>
      </c>
      <c r="F41" s="27">
        <v>5542.99</v>
      </c>
    </row>
    <row r="42" spans="1:6" hidden="1" outlineLevel="1" x14ac:dyDescent="0.25">
      <c r="B42" s="25"/>
      <c r="E42" s="26" t="s">
        <v>23</v>
      </c>
      <c r="F42" s="27">
        <v>4135.04</v>
      </c>
    </row>
    <row r="43" spans="1:6" hidden="1" outlineLevel="1" x14ac:dyDescent="0.25">
      <c r="B43" s="25"/>
      <c r="E43" s="26" t="s">
        <v>24</v>
      </c>
      <c r="F43" s="27">
        <v>29567.39</v>
      </c>
    </row>
    <row r="44" spans="1:6" hidden="1" outlineLevel="1" x14ac:dyDescent="0.25">
      <c r="B44" s="25"/>
      <c r="E44" s="26" t="s">
        <v>25</v>
      </c>
      <c r="F44" s="27">
        <v>10401.73</v>
      </c>
    </row>
    <row r="45" spans="1:6" hidden="1" outlineLevel="1" x14ac:dyDescent="0.25">
      <c r="B45" s="25"/>
      <c r="E45" s="26" t="s">
        <v>26</v>
      </c>
      <c r="F45" s="27">
        <v>7859.96</v>
      </c>
    </row>
    <row r="46" spans="1:6" hidden="1" outlineLevel="1" x14ac:dyDescent="0.25">
      <c r="B46" s="25"/>
      <c r="E46" s="26" t="s">
        <v>27</v>
      </c>
      <c r="F46" s="27">
        <v>24583</v>
      </c>
    </row>
    <row r="47" spans="1:6" hidden="1" outlineLevel="1" x14ac:dyDescent="0.25">
      <c r="B47" s="25"/>
      <c r="E47" s="26" t="s">
        <v>28</v>
      </c>
      <c r="F47" s="29">
        <v>8767.02</v>
      </c>
    </row>
    <row r="48" spans="1:6" hidden="1" outlineLevel="1" x14ac:dyDescent="0.25">
      <c r="B48" s="25"/>
      <c r="E48" s="26" t="s">
        <v>105</v>
      </c>
      <c r="F48" s="27">
        <v>11681.64</v>
      </c>
    </row>
    <row r="49" spans="2:6" hidden="1" outlineLevel="1" x14ac:dyDescent="0.25">
      <c r="B49" s="25"/>
      <c r="E49" s="26" t="s">
        <v>106</v>
      </c>
      <c r="F49" s="28">
        <v>11792.24</v>
      </c>
    </row>
    <row r="50" spans="2:6" hidden="1" outlineLevel="1" x14ac:dyDescent="0.25">
      <c r="B50" s="25"/>
      <c r="E50" s="26" t="s">
        <v>29</v>
      </c>
      <c r="F50" s="27">
        <v>14689.53</v>
      </c>
    </row>
    <row r="51" spans="2:6" hidden="1" outlineLevel="1" x14ac:dyDescent="0.25">
      <c r="B51" s="25"/>
      <c r="E51" s="26" t="s">
        <v>30</v>
      </c>
      <c r="F51" s="27">
        <v>75080.34</v>
      </c>
    </row>
    <row r="52" spans="2:6" hidden="1" outlineLevel="1" x14ac:dyDescent="0.25">
      <c r="B52" s="25"/>
      <c r="E52" s="26" t="s">
        <v>31</v>
      </c>
      <c r="F52" s="27">
        <v>20400.96</v>
      </c>
    </row>
    <row r="53" spans="2:6" hidden="1" outlineLevel="1" x14ac:dyDescent="0.25">
      <c r="B53" s="25"/>
      <c r="E53" s="26" t="s">
        <v>32</v>
      </c>
      <c r="F53" s="27">
        <v>5719.14</v>
      </c>
    </row>
    <row r="54" spans="2:6" hidden="1" outlineLevel="1" x14ac:dyDescent="0.25">
      <c r="B54" s="25"/>
      <c r="E54" s="26" t="s">
        <v>33</v>
      </c>
      <c r="F54" s="27">
        <v>10481.68</v>
      </c>
    </row>
    <row r="55" spans="2:6" hidden="1" outlineLevel="1" x14ac:dyDescent="0.25">
      <c r="B55" s="25"/>
      <c r="E55" s="26" t="s">
        <v>107</v>
      </c>
      <c r="F55" s="27">
        <v>6426.81</v>
      </c>
    </row>
    <row r="56" spans="2:6" hidden="1" outlineLevel="1" x14ac:dyDescent="0.25">
      <c r="B56" s="25"/>
      <c r="E56" s="26" t="s">
        <v>34</v>
      </c>
      <c r="F56" s="27">
        <v>10906.07</v>
      </c>
    </row>
    <row r="57" spans="2:6" hidden="1" outlineLevel="1" x14ac:dyDescent="0.25">
      <c r="B57" s="25"/>
      <c r="E57" s="26" t="s">
        <v>35</v>
      </c>
      <c r="F57" s="27">
        <v>10160.91</v>
      </c>
    </row>
    <row r="58" spans="2:6" hidden="1" outlineLevel="1" x14ac:dyDescent="0.25">
      <c r="B58" s="25"/>
      <c r="E58" s="26" t="s">
        <v>36</v>
      </c>
      <c r="F58" s="27">
        <v>14838.75</v>
      </c>
    </row>
    <row r="59" spans="2:6" hidden="1" outlineLevel="1" x14ac:dyDescent="0.25">
      <c r="B59" s="25"/>
      <c r="E59" s="26" t="s">
        <v>108</v>
      </c>
      <c r="F59" s="27">
        <v>7311.06</v>
      </c>
    </row>
    <row r="60" spans="2:6" hidden="1" outlineLevel="1" x14ac:dyDescent="0.25">
      <c r="B60" s="25"/>
      <c r="E60" s="26" t="s">
        <v>37</v>
      </c>
      <c r="F60" s="27">
        <v>51372.22</v>
      </c>
    </row>
    <row r="61" spans="2:6" hidden="1" outlineLevel="1" x14ac:dyDescent="0.25">
      <c r="B61" s="25"/>
      <c r="E61" s="26" t="s">
        <v>38</v>
      </c>
      <c r="F61" s="27">
        <v>5134.13</v>
      </c>
    </row>
    <row r="62" spans="2:6" hidden="1" outlineLevel="1" x14ac:dyDescent="0.25">
      <c r="B62" s="25"/>
      <c r="E62" s="26" t="s">
        <v>39</v>
      </c>
      <c r="F62" s="28">
        <v>10561.27</v>
      </c>
    </row>
    <row r="63" spans="2:6" hidden="1" outlineLevel="1" x14ac:dyDescent="0.25">
      <c r="B63" s="25"/>
      <c r="E63" s="26" t="s">
        <v>40</v>
      </c>
      <c r="F63" s="27">
        <v>21722.73</v>
      </c>
    </row>
    <row r="64" spans="2:6" hidden="1" outlineLevel="1" x14ac:dyDescent="0.25">
      <c r="B64" s="25"/>
      <c r="E64" s="26" t="s">
        <v>41</v>
      </c>
      <c r="F64" s="28">
        <v>12219.55</v>
      </c>
    </row>
    <row r="65" spans="2:6" hidden="1" outlineLevel="1" x14ac:dyDescent="0.25">
      <c r="B65" s="25"/>
      <c r="E65" s="26" t="s">
        <v>126</v>
      </c>
      <c r="F65" s="27">
        <v>4259.8100000000004</v>
      </c>
    </row>
    <row r="66" spans="2:6" hidden="1" outlineLevel="1" x14ac:dyDescent="0.25">
      <c r="B66" s="25"/>
      <c r="E66" s="26" t="s">
        <v>99</v>
      </c>
      <c r="F66" s="27">
        <v>5384.95</v>
      </c>
    </row>
    <row r="67" spans="2:6" hidden="1" outlineLevel="1" x14ac:dyDescent="0.25">
      <c r="B67" s="25"/>
      <c r="E67" s="26" t="s">
        <v>42</v>
      </c>
      <c r="F67" s="27">
        <v>38055.97</v>
      </c>
    </row>
    <row r="68" spans="2:6" hidden="1" outlineLevel="1" x14ac:dyDescent="0.25">
      <c r="B68" s="25"/>
      <c r="E68" s="26" t="s">
        <v>127</v>
      </c>
      <c r="F68" s="27">
        <v>4321.97</v>
      </c>
    </row>
    <row r="69" spans="2:6" hidden="1" outlineLevel="1" x14ac:dyDescent="0.25">
      <c r="B69" s="25"/>
      <c r="E69" s="26" t="s">
        <v>43</v>
      </c>
      <c r="F69" s="28">
        <v>10969.82</v>
      </c>
    </row>
    <row r="70" spans="2:6" hidden="1" outlineLevel="1" x14ac:dyDescent="0.25">
      <c r="B70" s="25"/>
      <c r="E70" s="26" t="s">
        <v>44</v>
      </c>
      <c r="F70" s="27">
        <v>4518.87</v>
      </c>
    </row>
    <row r="71" spans="2:6" hidden="1" outlineLevel="1" x14ac:dyDescent="0.25">
      <c r="B71" s="25"/>
      <c r="E71" s="26" t="s">
        <v>128</v>
      </c>
      <c r="F71" s="27">
        <v>4651.9399999999996</v>
      </c>
    </row>
    <row r="72" spans="2:6" hidden="1" outlineLevel="1" x14ac:dyDescent="0.25">
      <c r="B72" s="25"/>
      <c r="E72" s="26" t="s">
        <v>45</v>
      </c>
      <c r="F72" s="27">
        <v>59010.18</v>
      </c>
    </row>
    <row r="73" spans="2:6" hidden="1" outlineLevel="1" x14ac:dyDescent="0.25">
      <c r="B73" s="25"/>
      <c r="E73" s="26" t="s">
        <v>46</v>
      </c>
      <c r="F73" s="27">
        <v>6277.28</v>
      </c>
    </row>
    <row r="74" spans="2:6" hidden="1" outlineLevel="1" x14ac:dyDescent="0.25">
      <c r="B74" s="25"/>
      <c r="E74" s="26" t="s">
        <v>47</v>
      </c>
      <c r="F74" s="27">
        <v>37736.33</v>
      </c>
    </row>
    <row r="75" spans="2:6" hidden="1" outlineLevel="1" x14ac:dyDescent="0.25">
      <c r="B75" s="25"/>
      <c r="E75" s="26" t="s">
        <v>100</v>
      </c>
      <c r="F75" s="27">
        <v>5534.9</v>
      </c>
    </row>
    <row r="76" spans="2:6" hidden="1" outlineLevel="1" x14ac:dyDescent="0.25">
      <c r="B76" s="25"/>
      <c r="E76" s="26" t="s">
        <v>48</v>
      </c>
      <c r="F76" s="27">
        <v>4172.78</v>
      </c>
    </row>
    <row r="77" spans="2:6" hidden="1" outlineLevel="1" x14ac:dyDescent="0.25">
      <c r="B77" s="25"/>
      <c r="E77" s="26" t="s">
        <v>49</v>
      </c>
      <c r="F77" s="27">
        <v>22773.14</v>
      </c>
    </row>
    <row r="78" spans="2:6" hidden="1" outlineLevel="1" x14ac:dyDescent="0.25">
      <c r="B78" s="25"/>
      <c r="E78" s="26" t="s">
        <v>50</v>
      </c>
      <c r="F78" s="27">
        <v>6981.96</v>
      </c>
    </row>
    <row r="79" spans="2:6" hidden="1" outlineLevel="1" x14ac:dyDescent="0.25">
      <c r="B79" s="25"/>
      <c r="E79" s="26" t="s">
        <v>51</v>
      </c>
      <c r="F79" s="27">
        <v>35384.83</v>
      </c>
    </row>
    <row r="80" spans="2:6" hidden="1" outlineLevel="1" x14ac:dyDescent="0.25">
      <c r="B80" s="25"/>
      <c r="E80" s="26" t="s">
        <v>52</v>
      </c>
      <c r="F80" s="27">
        <v>8627.74</v>
      </c>
    </row>
    <row r="81" spans="2:6" hidden="1" outlineLevel="1" x14ac:dyDescent="0.25">
      <c r="B81" s="25"/>
      <c r="E81" s="26" t="s">
        <v>53</v>
      </c>
      <c r="F81" s="27">
        <v>13372.55</v>
      </c>
    </row>
    <row r="82" spans="2:6" hidden="1" outlineLevel="1" x14ac:dyDescent="0.25">
      <c r="B82" s="25"/>
      <c r="E82" s="26" t="s">
        <v>101</v>
      </c>
      <c r="F82" s="27">
        <v>5206.49</v>
      </c>
    </row>
    <row r="83" spans="2:6" hidden="1" outlineLevel="1" x14ac:dyDescent="0.25">
      <c r="B83" s="25"/>
      <c r="E83" s="26" t="s">
        <v>112</v>
      </c>
      <c r="F83" s="27">
        <v>6024.56</v>
      </c>
    </row>
    <row r="84" spans="2:6" hidden="1" outlineLevel="1" x14ac:dyDescent="0.25">
      <c r="B84" s="25"/>
      <c r="E84" s="26" t="s">
        <v>129</v>
      </c>
      <c r="F84" s="27">
        <v>4824.7299999999996</v>
      </c>
    </row>
    <row r="85" spans="2:6" hidden="1" outlineLevel="1" x14ac:dyDescent="0.25">
      <c r="B85" s="25"/>
      <c r="E85" s="26" t="s">
        <v>109</v>
      </c>
      <c r="F85" s="27">
        <v>10074.719999999999</v>
      </c>
    </row>
    <row r="86" spans="2:6" hidden="1" outlineLevel="1" x14ac:dyDescent="0.25">
      <c r="B86" s="25"/>
      <c r="E86" s="26" t="s">
        <v>54</v>
      </c>
      <c r="F86" s="27">
        <v>65286.32</v>
      </c>
    </row>
    <row r="87" spans="2:6" hidden="1" outlineLevel="1" x14ac:dyDescent="0.25">
      <c r="B87" s="25"/>
      <c r="E87" s="26" t="s">
        <v>113</v>
      </c>
      <c r="F87" s="27">
        <v>6389.77</v>
      </c>
    </row>
    <row r="88" spans="2:6" hidden="1" outlineLevel="1" x14ac:dyDescent="0.25">
      <c r="B88" s="25"/>
      <c r="E88" s="26" t="s">
        <v>55</v>
      </c>
      <c r="F88" s="27">
        <v>24094.73</v>
      </c>
    </row>
    <row r="89" spans="2:6" hidden="1" outlineLevel="1" x14ac:dyDescent="0.25">
      <c r="B89" s="25"/>
      <c r="E89" s="26" t="s">
        <v>56</v>
      </c>
      <c r="F89" s="27">
        <v>43112.24</v>
      </c>
    </row>
    <row r="90" spans="2:6" hidden="1" outlineLevel="1" x14ac:dyDescent="0.25">
      <c r="B90" s="25"/>
      <c r="E90" s="26" t="s">
        <v>57</v>
      </c>
      <c r="F90" s="27">
        <v>7411.52</v>
      </c>
    </row>
    <row r="91" spans="2:6" hidden="1" outlineLevel="1" x14ac:dyDescent="0.25">
      <c r="B91" s="25"/>
      <c r="E91" s="26" t="s">
        <v>58</v>
      </c>
      <c r="F91" s="27">
        <v>6210.9</v>
      </c>
    </row>
    <row r="92" spans="2:6" hidden="1" outlineLevel="1" x14ac:dyDescent="0.25">
      <c r="B92" s="25"/>
      <c r="E92" s="26" t="s">
        <v>102</v>
      </c>
      <c r="F92" s="27">
        <v>4141.41</v>
      </c>
    </row>
    <row r="93" spans="2:6" hidden="1" outlineLevel="1" x14ac:dyDescent="0.25">
      <c r="B93" s="25"/>
      <c r="E93" s="26" t="s">
        <v>110</v>
      </c>
      <c r="F93" s="27">
        <v>6496.07</v>
      </c>
    </row>
    <row r="94" spans="2:6" hidden="1" outlineLevel="1" x14ac:dyDescent="0.25">
      <c r="B94" s="25"/>
      <c r="E94" s="26" t="s">
        <v>59</v>
      </c>
      <c r="F94" s="27">
        <v>55209.21</v>
      </c>
    </row>
    <row r="95" spans="2:6" hidden="1" outlineLevel="1" x14ac:dyDescent="0.25">
      <c r="B95" s="25"/>
      <c r="E95" s="26" t="s">
        <v>60</v>
      </c>
      <c r="F95" s="27">
        <v>4641.18</v>
      </c>
    </row>
    <row r="96" spans="2:6" hidden="1" outlineLevel="1" x14ac:dyDescent="0.25">
      <c r="B96" s="25"/>
      <c r="E96" s="26" t="s">
        <v>130</v>
      </c>
      <c r="F96" s="27">
        <v>4548.05</v>
      </c>
    </row>
    <row r="97" spans="1:6" hidden="1" outlineLevel="1" x14ac:dyDescent="0.25">
      <c r="B97" s="25"/>
      <c r="E97" s="26" t="s">
        <v>61</v>
      </c>
      <c r="F97" s="27">
        <v>15491.24</v>
      </c>
    </row>
    <row r="98" spans="1:6" hidden="1" outlineLevel="1" x14ac:dyDescent="0.25">
      <c r="B98" s="25"/>
      <c r="E98" s="26" t="s">
        <v>62</v>
      </c>
      <c r="F98" s="27">
        <v>4007.62</v>
      </c>
    </row>
    <row r="99" spans="1:6" ht="25.5" collapsed="1" x14ac:dyDescent="0.25">
      <c r="A99" s="4" t="s">
        <v>6</v>
      </c>
      <c r="B99" s="18" t="s">
        <v>63</v>
      </c>
      <c r="C99" s="19">
        <v>7810429697</v>
      </c>
      <c r="D99" s="20" t="s">
        <v>11</v>
      </c>
      <c r="E99" s="19"/>
      <c r="F99" s="5">
        <f>F100+F101</f>
        <v>48729</v>
      </c>
    </row>
    <row r="100" spans="1:6" x14ac:dyDescent="0.25">
      <c r="A100" s="6"/>
      <c r="B100" s="21"/>
      <c r="C100" s="8"/>
      <c r="D100" s="9" t="s">
        <v>8</v>
      </c>
      <c r="E100" s="10"/>
      <c r="F100" s="24"/>
    </row>
    <row r="101" spans="1:6" x14ac:dyDescent="0.25">
      <c r="A101" s="12"/>
      <c r="B101" s="22"/>
      <c r="C101" s="14"/>
      <c r="D101" s="15" t="s">
        <v>9</v>
      </c>
      <c r="E101" s="16"/>
      <c r="F101" s="17">
        <f>SUM(F102:F103)</f>
        <v>48729</v>
      </c>
    </row>
    <row r="102" spans="1:6" hidden="1" outlineLevel="1" x14ac:dyDescent="0.25">
      <c r="B102" s="25"/>
      <c r="E102" s="26" t="s">
        <v>64</v>
      </c>
      <c r="F102" s="27">
        <v>10807.12</v>
      </c>
    </row>
    <row r="103" spans="1:6" hidden="1" outlineLevel="1" x14ac:dyDescent="0.25">
      <c r="B103" s="25"/>
      <c r="E103" s="26" t="s">
        <v>65</v>
      </c>
      <c r="F103" s="27">
        <v>37921.879999999997</v>
      </c>
    </row>
    <row r="104" spans="1:6" ht="39.75" customHeight="1" collapsed="1" x14ac:dyDescent="0.25">
      <c r="A104" s="4" t="s">
        <v>6</v>
      </c>
      <c r="B104" s="18" t="s">
        <v>66</v>
      </c>
      <c r="C104" s="19">
        <v>4706024160</v>
      </c>
      <c r="D104" s="20" t="s">
        <v>11</v>
      </c>
      <c r="E104" s="19"/>
      <c r="F104" s="5">
        <f>F105+F106</f>
        <v>55271.130000000005</v>
      </c>
    </row>
    <row r="105" spans="1:6" x14ac:dyDescent="0.25">
      <c r="A105" s="6"/>
      <c r="B105" s="21"/>
      <c r="C105" s="8"/>
      <c r="D105" s="9" t="s">
        <v>8</v>
      </c>
      <c r="E105" s="10"/>
      <c r="F105" s="30"/>
    </row>
    <row r="106" spans="1:6" x14ac:dyDescent="0.25">
      <c r="A106" s="12"/>
      <c r="B106" s="22"/>
      <c r="C106" s="14"/>
      <c r="D106" s="15" t="s">
        <v>9</v>
      </c>
      <c r="E106" s="16"/>
      <c r="F106" s="17">
        <f>SUM(F107:F113)</f>
        <v>55271.130000000005</v>
      </c>
    </row>
    <row r="107" spans="1:6" hidden="1" outlineLevel="1" x14ac:dyDescent="0.25">
      <c r="B107" s="25"/>
      <c r="E107" s="26" t="s">
        <v>131</v>
      </c>
      <c r="F107" s="27">
        <v>5456.86</v>
      </c>
    </row>
    <row r="108" spans="1:6" hidden="1" outlineLevel="1" x14ac:dyDescent="0.25">
      <c r="B108" s="25"/>
      <c r="E108" s="26" t="s">
        <v>132</v>
      </c>
      <c r="F108" s="27">
        <v>4148</v>
      </c>
    </row>
    <row r="109" spans="1:6" hidden="1" outlineLevel="1" x14ac:dyDescent="0.25">
      <c r="B109" s="25"/>
      <c r="E109" s="26" t="s">
        <v>67</v>
      </c>
      <c r="F109" s="27">
        <v>10844.11</v>
      </c>
    </row>
    <row r="110" spans="1:6" hidden="1" outlineLevel="1" x14ac:dyDescent="0.25">
      <c r="B110" s="25"/>
      <c r="E110" s="26" t="s">
        <v>68</v>
      </c>
      <c r="F110" s="27">
        <v>14343.68</v>
      </c>
    </row>
    <row r="111" spans="1:6" hidden="1" outlineLevel="1" x14ac:dyDescent="0.25">
      <c r="B111" s="25"/>
      <c r="E111" s="26" t="s">
        <v>133</v>
      </c>
      <c r="F111" s="27">
        <v>4613.76</v>
      </c>
    </row>
    <row r="112" spans="1:6" hidden="1" outlineLevel="1" x14ac:dyDescent="0.25">
      <c r="B112" s="25"/>
      <c r="E112" s="26" t="s">
        <v>69</v>
      </c>
      <c r="F112" s="27">
        <v>4710.74</v>
      </c>
    </row>
    <row r="113" spans="1:6" hidden="1" outlineLevel="1" x14ac:dyDescent="0.25">
      <c r="B113" s="25"/>
      <c r="E113" s="26" t="s">
        <v>70</v>
      </c>
      <c r="F113" s="27">
        <v>11153.98</v>
      </c>
    </row>
    <row r="114" spans="1:6" ht="25.5" collapsed="1" x14ac:dyDescent="0.25">
      <c r="A114" s="4" t="s">
        <v>6</v>
      </c>
      <c r="B114" s="18" t="s">
        <v>71</v>
      </c>
      <c r="C114" s="19">
        <v>4706036165</v>
      </c>
      <c r="D114" s="20" t="s">
        <v>11</v>
      </c>
      <c r="E114" s="19"/>
      <c r="F114" s="5">
        <f>F115+F116</f>
        <v>159681.60999999999</v>
      </c>
    </row>
    <row r="115" spans="1:6" x14ac:dyDescent="0.25">
      <c r="A115" s="6"/>
      <c r="B115" s="21"/>
      <c r="C115" s="8"/>
      <c r="D115" s="9" t="s">
        <v>8</v>
      </c>
      <c r="E115" s="10"/>
      <c r="F115" s="24"/>
    </row>
    <row r="116" spans="1:6" x14ac:dyDescent="0.25">
      <c r="A116" s="12"/>
      <c r="B116" s="22"/>
      <c r="C116" s="14"/>
      <c r="D116" s="15" t="s">
        <v>9</v>
      </c>
      <c r="E116" s="16"/>
      <c r="F116" s="17">
        <f>SUM(F117:F128)</f>
        <v>159681.60999999999</v>
      </c>
    </row>
    <row r="117" spans="1:6" hidden="1" outlineLevel="1" x14ac:dyDescent="0.25">
      <c r="B117" s="25"/>
      <c r="E117" s="26" t="s">
        <v>134</v>
      </c>
      <c r="F117" s="27">
        <v>5380.03</v>
      </c>
    </row>
    <row r="118" spans="1:6" hidden="1" outlineLevel="1" x14ac:dyDescent="0.25">
      <c r="B118" s="25"/>
      <c r="E118" s="26" t="s">
        <v>114</v>
      </c>
      <c r="F118" s="27">
        <v>12952.03</v>
      </c>
    </row>
    <row r="119" spans="1:6" hidden="1" outlineLevel="1" x14ac:dyDescent="0.25">
      <c r="B119" s="25"/>
      <c r="E119" s="26" t="s">
        <v>72</v>
      </c>
      <c r="F119" s="27">
        <v>6772.79</v>
      </c>
    </row>
    <row r="120" spans="1:6" hidden="1" outlineLevel="1" x14ac:dyDescent="0.25">
      <c r="B120" s="25"/>
      <c r="E120" s="26" t="s">
        <v>115</v>
      </c>
      <c r="F120" s="28">
        <v>5553.7</v>
      </c>
    </row>
    <row r="121" spans="1:6" hidden="1" outlineLevel="1" x14ac:dyDescent="0.25">
      <c r="B121" s="25"/>
      <c r="E121" s="26" t="s">
        <v>73</v>
      </c>
      <c r="F121" s="27">
        <v>23023.7</v>
      </c>
    </row>
    <row r="122" spans="1:6" hidden="1" outlineLevel="1" x14ac:dyDescent="0.25">
      <c r="B122" s="25"/>
      <c r="E122" s="26" t="s">
        <v>135</v>
      </c>
      <c r="F122" s="27">
        <v>22224.78</v>
      </c>
    </row>
    <row r="123" spans="1:6" hidden="1" outlineLevel="1" x14ac:dyDescent="0.25">
      <c r="B123" s="25"/>
      <c r="E123" s="26" t="s">
        <v>74</v>
      </c>
      <c r="F123" s="27">
        <v>8223.33</v>
      </c>
    </row>
    <row r="124" spans="1:6" hidden="1" outlineLevel="1" x14ac:dyDescent="0.25">
      <c r="B124" s="25"/>
      <c r="E124" s="26" t="s">
        <v>136</v>
      </c>
      <c r="F124" s="27">
        <v>4131.84</v>
      </c>
    </row>
    <row r="125" spans="1:6" hidden="1" outlineLevel="1" x14ac:dyDescent="0.25">
      <c r="B125" s="25"/>
      <c r="E125" s="26" t="s">
        <v>75</v>
      </c>
      <c r="F125" s="27">
        <v>22737.53</v>
      </c>
    </row>
    <row r="126" spans="1:6" hidden="1" outlineLevel="1" x14ac:dyDescent="0.25">
      <c r="B126" s="25"/>
      <c r="E126" s="26" t="s">
        <v>76</v>
      </c>
      <c r="F126" s="27">
        <v>21879.61</v>
      </c>
    </row>
    <row r="127" spans="1:6" hidden="1" outlineLevel="1" x14ac:dyDescent="0.25">
      <c r="B127" s="25"/>
      <c r="E127" s="26" t="s">
        <v>116</v>
      </c>
      <c r="F127" s="27">
        <v>5528.16</v>
      </c>
    </row>
    <row r="128" spans="1:6" hidden="1" outlineLevel="1" x14ac:dyDescent="0.25">
      <c r="B128" s="25"/>
      <c r="E128" s="26" t="s">
        <v>77</v>
      </c>
      <c r="F128" s="27">
        <v>21274.11</v>
      </c>
    </row>
    <row r="129" spans="1:6" ht="25.5" collapsed="1" x14ac:dyDescent="0.25">
      <c r="A129" s="4" t="s">
        <v>6</v>
      </c>
      <c r="B129" s="18" t="s">
        <v>78</v>
      </c>
      <c r="C129" s="19">
        <v>4706028870</v>
      </c>
      <c r="D129" s="20" t="s">
        <v>11</v>
      </c>
      <c r="E129" s="19"/>
      <c r="F129" s="5">
        <f>F130+F131</f>
        <v>14994.23</v>
      </c>
    </row>
    <row r="130" spans="1:6" x14ac:dyDescent="0.25">
      <c r="A130" s="6"/>
      <c r="B130" s="31"/>
      <c r="C130" s="8"/>
      <c r="D130" s="9" t="s">
        <v>8</v>
      </c>
      <c r="E130" s="10"/>
      <c r="F130" s="24"/>
    </row>
    <row r="131" spans="1:6" x14ac:dyDescent="0.25">
      <c r="A131" s="12"/>
      <c r="B131" s="32"/>
      <c r="C131" s="14"/>
      <c r="D131" s="15" t="s">
        <v>9</v>
      </c>
      <c r="E131" s="16"/>
      <c r="F131" s="17">
        <f>SUM(F132:F133)</f>
        <v>14994.23</v>
      </c>
    </row>
    <row r="132" spans="1:6" hidden="1" outlineLevel="1" x14ac:dyDescent="0.25">
      <c r="B132" s="25"/>
      <c r="E132" s="26" t="s">
        <v>117</v>
      </c>
      <c r="F132" s="27">
        <v>8563.0300000000007</v>
      </c>
    </row>
    <row r="133" spans="1:6" hidden="1" outlineLevel="1" x14ac:dyDescent="0.25">
      <c r="B133" s="25"/>
      <c r="E133" s="26" t="s">
        <v>79</v>
      </c>
      <c r="F133" s="27">
        <v>6431.2</v>
      </c>
    </row>
    <row r="134" spans="1:6" ht="25.5" collapsed="1" x14ac:dyDescent="0.25">
      <c r="A134" s="4" t="s">
        <v>6</v>
      </c>
      <c r="B134" s="18" t="s">
        <v>80</v>
      </c>
      <c r="C134" s="19">
        <v>4706038081</v>
      </c>
      <c r="D134" s="20" t="s">
        <v>11</v>
      </c>
      <c r="E134" s="19"/>
      <c r="F134" s="5">
        <f>F135+F136</f>
        <v>0</v>
      </c>
    </row>
    <row r="135" spans="1:6" x14ac:dyDescent="0.25">
      <c r="A135" s="6"/>
      <c r="B135" s="21"/>
      <c r="C135" s="8"/>
      <c r="D135" s="9" t="s">
        <v>8</v>
      </c>
      <c r="E135" s="10"/>
      <c r="F135" s="24"/>
    </row>
    <row r="136" spans="1:6" x14ac:dyDescent="0.25">
      <c r="A136" s="12"/>
      <c r="B136" s="22"/>
      <c r="C136" s="14"/>
      <c r="D136" s="15" t="s">
        <v>9</v>
      </c>
      <c r="E136" s="16"/>
      <c r="F136" s="17"/>
    </row>
    <row r="137" spans="1:6" x14ac:dyDescent="0.25">
      <c r="A137" s="4" t="s">
        <v>6</v>
      </c>
      <c r="B137" s="18" t="s">
        <v>81</v>
      </c>
      <c r="C137" s="19"/>
      <c r="D137" s="20" t="s">
        <v>11</v>
      </c>
      <c r="E137" s="19"/>
      <c r="F137" s="5">
        <f>F138+F139</f>
        <v>63403.77</v>
      </c>
    </row>
    <row r="138" spans="1:6" x14ac:dyDescent="0.25">
      <c r="A138" s="6"/>
      <c r="B138" s="21"/>
      <c r="C138" s="8"/>
      <c r="D138" s="9" t="s">
        <v>8</v>
      </c>
      <c r="E138" s="10"/>
      <c r="F138" s="24"/>
    </row>
    <row r="139" spans="1:6" x14ac:dyDescent="0.25">
      <c r="A139" s="12"/>
      <c r="B139" s="22"/>
      <c r="C139" s="14"/>
      <c r="D139" s="15" t="s">
        <v>9</v>
      </c>
      <c r="E139" s="16"/>
      <c r="F139" s="17">
        <f>SUM(F140:F147)</f>
        <v>63403.77</v>
      </c>
    </row>
    <row r="140" spans="1:6" hidden="1" outlineLevel="1" x14ac:dyDescent="0.25">
      <c r="B140" s="25"/>
      <c r="E140" s="26" t="s">
        <v>137</v>
      </c>
      <c r="F140" s="27">
        <v>4254.3900000000003</v>
      </c>
    </row>
    <row r="141" spans="1:6" hidden="1" outlineLevel="1" x14ac:dyDescent="0.25">
      <c r="B141" s="25"/>
      <c r="E141" s="26" t="s">
        <v>138</v>
      </c>
      <c r="F141" s="27">
        <v>4794.41</v>
      </c>
    </row>
    <row r="142" spans="1:6" hidden="1" outlineLevel="1" x14ac:dyDescent="0.25">
      <c r="B142" s="25"/>
      <c r="E142" s="26" t="s">
        <v>118</v>
      </c>
      <c r="F142" s="27">
        <v>5165.95</v>
      </c>
    </row>
    <row r="143" spans="1:6" hidden="1" outlineLevel="1" x14ac:dyDescent="0.25">
      <c r="B143" s="25"/>
      <c r="E143" s="26" t="s">
        <v>119</v>
      </c>
      <c r="F143" s="27">
        <v>4892.2299999999996</v>
      </c>
    </row>
    <row r="144" spans="1:6" hidden="1" outlineLevel="1" x14ac:dyDescent="0.25">
      <c r="B144" s="25"/>
      <c r="E144" s="26" t="s">
        <v>82</v>
      </c>
      <c r="F144" s="27">
        <v>23327.919999999998</v>
      </c>
    </row>
    <row r="145" spans="1:6" hidden="1" outlineLevel="1" x14ac:dyDescent="0.25">
      <c r="B145" s="25"/>
      <c r="E145" s="26" t="s">
        <v>139</v>
      </c>
      <c r="F145" s="27">
        <v>4765.3999999999996</v>
      </c>
    </row>
    <row r="146" spans="1:6" hidden="1" outlineLevel="1" x14ac:dyDescent="0.25">
      <c r="B146" s="25"/>
      <c r="E146" s="26" t="s">
        <v>140</v>
      </c>
      <c r="F146" s="27">
        <v>10205.07</v>
      </c>
    </row>
    <row r="147" spans="1:6" hidden="1" outlineLevel="1" x14ac:dyDescent="0.25">
      <c r="B147" s="25"/>
      <c r="E147" s="26" t="s">
        <v>141</v>
      </c>
      <c r="F147" s="27">
        <v>5998.4</v>
      </c>
    </row>
    <row r="148" spans="1:6" ht="25.5" collapsed="1" x14ac:dyDescent="0.25">
      <c r="A148" s="4" t="s">
        <v>6</v>
      </c>
      <c r="B148" s="18" t="s">
        <v>83</v>
      </c>
      <c r="C148" s="19">
        <v>4706038194</v>
      </c>
      <c r="D148" s="20" t="s">
        <v>11</v>
      </c>
      <c r="E148" s="19"/>
      <c r="F148" s="5">
        <f>F149+F150</f>
        <v>50504.02</v>
      </c>
    </row>
    <row r="149" spans="1:6" x14ac:dyDescent="0.25">
      <c r="A149" s="6"/>
      <c r="B149" s="21"/>
      <c r="C149" s="8"/>
      <c r="D149" s="9" t="s">
        <v>8</v>
      </c>
      <c r="E149" s="10"/>
      <c r="F149" s="11">
        <v>50504.02</v>
      </c>
    </row>
    <row r="150" spans="1:6" x14ac:dyDescent="0.25">
      <c r="A150" s="12"/>
      <c r="B150" s="22"/>
      <c r="C150" s="14"/>
      <c r="D150" s="15" t="s">
        <v>9</v>
      </c>
      <c r="E150" s="16"/>
      <c r="F150" s="17">
        <v>0</v>
      </c>
    </row>
    <row r="151" spans="1:6" x14ac:dyDescent="0.25">
      <c r="A151" s="4" t="s">
        <v>6</v>
      </c>
      <c r="B151" s="18" t="s">
        <v>84</v>
      </c>
      <c r="C151" s="19">
        <v>4706025526</v>
      </c>
      <c r="D151" s="20" t="s">
        <v>11</v>
      </c>
      <c r="E151" s="19"/>
      <c r="F151" s="5">
        <f>F152+F153</f>
        <v>16381.98</v>
      </c>
    </row>
    <row r="152" spans="1:6" x14ac:dyDescent="0.25">
      <c r="A152" s="6"/>
      <c r="B152" s="21"/>
      <c r="C152" s="8"/>
      <c r="D152" s="9" t="s">
        <v>8</v>
      </c>
      <c r="E152" s="10"/>
      <c r="F152" s="11"/>
    </row>
    <row r="153" spans="1:6" x14ac:dyDescent="0.25">
      <c r="A153" s="12"/>
      <c r="B153" s="22"/>
      <c r="C153" s="14"/>
      <c r="D153" s="15" t="s">
        <v>9</v>
      </c>
      <c r="E153" s="16"/>
      <c r="F153" s="17">
        <f>SUM(F154:F155)</f>
        <v>16381.98</v>
      </c>
    </row>
    <row r="154" spans="1:6" hidden="1" outlineLevel="1" x14ac:dyDescent="0.25">
      <c r="B154" s="25"/>
      <c r="E154" s="26" t="s">
        <v>85</v>
      </c>
      <c r="F154" s="27">
        <v>12007.64</v>
      </c>
    </row>
    <row r="155" spans="1:6" hidden="1" outlineLevel="1" x14ac:dyDescent="0.25">
      <c r="B155" s="25"/>
      <c r="E155" s="26" t="s">
        <v>142</v>
      </c>
      <c r="F155" s="27">
        <v>4374.34</v>
      </c>
    </row>
    <row r="156" spans="1:6" collapsed="1" x14ac:dyDescent="0.25">
      <c r="A156" s="4" t="s">
        <v>6</v>
      </c>
      <c r="B156" s="18" t="s">
        <v>86</v>
      </c>
      <c r="C156" s="19">
        <v>4706041743</v>
      </c>
      <c r="D156" s="20" t="s">
        <v>11</v>
      </c>
      <c r="E156" s="19"/>
      <c r="F156" s="5">
        <f>F157+F158</f>
        <v>156413.96</v>
      </c>
    </row>
    <row r="157" spans="1:6" x14ac:dyDescent="0.25">
      <c r="A157" s="6"/>
      <c r="B157" s="21"/>
      <c r="C157" s="8"/>
      <c r="D157" s="9" t="s">
        <v>8</v>
      </c>
      <c r="E157" s="10"/>
      <c r="F157" s="11">
        <v>151855.88</v>
      </c>
    </row>
    <row r="158" spans="1:6" x14ac:dyDescent="0.25">
      <c r="A158" s="12"/>
      <c r="B158" s="22"/>
      <c r="C158" s="14"/>
      <c r="D158" s="15" t="s">
        <v>9</v>
      </c>
      <c r="E158" s="16"/>
      <c r="F158" s="17">
        <f>F159</f>
        <v>4558.08</v>
      </c>
    </row>
    <row r="159" spans="1:6" hidden="1" outlineLevel="1" x14ac:dyDescent="0.25">
      <c r="B159" s="25"/>
      <c r="E159" s="26" t="s">
        <v>143</v>
      </c>
      <c r="F159" s="27">
        <v>4558.08</v>
      </c>
    </row>
    <row r="160" spans="1:6" collapsed="1" x14ac:dyDescent="0.25">
      <c r="A160" s="4" t="s">
        <v>6</v>
      </c>
      <c r="B160" s="18" t="s">
        <v>87</v>
      </c>
      <c r="C160" s="33">
        <v>4706029506</v>
      </c>
      <c r="D160" s="20" t="s">
        <v>11</v>
      </c>
      <c r="E160" s="19"/>
      <c r="F160" s="5">
        <f>F161+F162</f>
        <v>0</v>
      </c>
    </row>
    <row r="161" spans="1:6" x14ac:dyDescent="0.25">
      <c r="A161" s="6"/>
      <c r="B161" s="21"/>
      <c r="C161" s="8"/>
      <c r="D161" s="9" t="s">
        <v>8</v>
      </c>
      <c r="E161" s="10"/>
      <c r="F161" s="11"/>
    </row>
    <row r="162" spans="1:6" x14ac:dyDescent="0.25">
      <c r="A162" s="12"/>
      <c r="B162" s="22"/>
      <c r="C162" s="14"/>
      <c r="D162" s="15" t="s">
        <v>9</v>
      </c>
      <c r="E162" s="16"/>
      <c r="F162" s="17">
        <v>0</v>
      </c>
    </row>
    <row r="163" spans="1:6" x14ac:dyDescent="0.25">
      <c r="A163" s="4" t="s">
        <v>6</v>
      </c>
      <c r="B163" s="18" t="s">
        <v>88</v>
      </c>
      <c r="C163" s="19">
        <v>4706036729</v>
      </c>
      <c r="D163" s="20" t="s">
        <v>11</v>
      </c>
      <c r="E163" s="19"/>
      <c r="F163" s="5">
        <f>F164+F165</f>
        <v>0</v>
      </c>
    </row>
    <row r="164" spans="1:6" x14ac:dyDescent="0.25">
      <c r="A164" s="6"/>
      <c r="B164" s="21"/>
      <c r="C164" s="8"/>
      <c r="D164" s="9" t="s">
        <v>8</v>
      </c>
      <c r="E164" s="10"/>
      <c r="F164" s="11"/>
    </row>
    <row r="165" spans="1:6" x14ac:dyDescent="0.25">
      <c r="A165" s="12"/>
      <c r="B165" s="22"/>
      <c r="C165" s="14"/>
      <c r="D165" s="15" t="s">
        <v>9</v>
      </c>
      <c r="E165" s="16"/>
      <c r="F165" s="17">
        <f>F166</f>
        <v>0</v>
      </c>
    </row>
  </sheetData>
  <autoFilter ref="A1:G165"/>
  <mergeCells count="1">
    <mergeCell ref="B2:E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КИРОВСКОЕ РО ШЛИССЕЛЬБУРГСКИЙ У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Пшениснова Наталья Александровна</cp:lastModifiedBy>
  <cp:revision>1</cp:revision>
  <dcterms:created xsi:type="dcterms:W3CDTF">2021-08-10T07:03:19Z</dcterms:created>
  <dcterms:modified xsi:type="dcterms:W3CDTF">2024-05-02T09:38:56Z</dcterms:modified>
  <dc:language>ru-RU</dc:language>
</cp:coreProperties>
</file>